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0"/>
  <workbookPr codeName="ThisWorkbook"/>
  <mc:AlternateContent xmlns:mc="http://schemas.openxmlformats.org/markup-compatibility/2006">
    <mc:Choice Requires="x15">
      <x15ac:absPath xmlns:x15ac="http://schemas.microsoft.com/office/spreadsheetml/2010/11/ac" url="https://kwhcorp.sharepoint.com/auditing/bestanden/Documenten/Meetproducten/Huurlabel/Documenten 2024/Vragenlijsten/Zonder macro's (Chantal nog mee bezig)/"/>
    </mc:Choice>
  </mc:AlternateContent>
  <xr:revisionPtr revIDLastSave="66" documentId="8_{5B2A28E8-0483-4318-BD6C-EBBB56A8A87E}" xr6:coauthVersionLast="47" xr6:coauthVersionMax="47" xr10:uidLastSave="{34B82157-944E-434B-A227-3959A33ED91B}"/>
  <workbookProtection workbookAlgorithmName="SHA-512" workbookHashValue="MInEZfmHFiMlM6aEUOrgS9L7Lh2EXLFWaGH8llWN7jTGzTR/09Yjx0PlZZi9yt3TE4WfPhj1LDeP+fJfeRMh5w==" workbookSaltValue="DmTFtOQw1Md84g0yy9BsFg==" workbookSpinCount="100000" lockStructure="1"/>
  <bookViews>
    <workbookView xWindow="-120" yWindow="-120" windowWidth="29040" windowHeight="15840" tabRatio="680" xr2:uid="{2D9BD156-F4CB-4CEB-A6C0-2831D0AB46E6}"/>
  </bookViews>
  <sheets>
    <sheet name="Vertrokken huurders" sheetId="2" r:id="rId1"/>
    <sheet name="Tabel" sheetId="3" state="hidden" r:id="rId2"/>
  </sheets>
  <definedNames>
    <definedName name="_xlnm._FilterDatabase" localSheetId="0" hidden="1">'Vertrokken huurders'!$C$10:$D$10</definedName>
    <definedName name="Antwoordlijst1">OFFSET(INDIRECT("Tabel!H"&amp;SUBSTITUTE(#REF!,"V","")+1),0,0,1,INDIRECT("Tabel!G"&amp;SUBSTITUTE(#REF!,"V","")+1))</definedName>
    <definedName name="Antwoordlijst2">OFFSET(INDIRECT("Tabel!H"&amp;SUBSTITUTE('Vertrokken huurders'!XFC1,"V","")+1),0,0,1,INDIRECT("Tabel!G"&amp;SUBSTITUTE('Vertrokken huurders'!XFC1,"V","")+1))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8" i="2" l="1"/>
  <c r="A89" i="2"/>
  <c r="A90" i="2"/>
  <c r="A91" i="2"/>
  <c r="A79" i="2"/>
  <c r="A80" i="2"/>
  <c r="A81" i="2"/>
  <c r="A48" i="2"/>
  <c r="A49" i="2"/>
  <c r="A50" i="2"/>
  <c r="A51" i="2"/>
  <c r="A52" i="2"/>
  <c r="A53" i="2"/>
  <c r="A54" i="2"/>
  <c r="A55" i="2"/>
  <c r="A56" i="2"/>
  <c r="A57" i="2"/>
  <c r="A62" i="2"/>
  <c r="A63" i="2"/>
  <c r="A64" i="2"/>
  <c r="A65" i="2"/>
  <c r="A66" i="2"/>
  <c r="A67" i="2"/>
  <c r="A68" i="2"/>
  <c r="A69" i="2"/>
  <c r="A70" i="2"/>
  <c r="A71" i="2"/>
  <c r="A73" i="2"/>
  <c r="A40" i="2"/>
  <c r="A41" i="2"/>
  <c r="A98" i="2"/>
  <c r="A99" i="2"/>
  <c r="A100" i="2"/>
  <c r="A101" i="2"/>
  <c r="A28" i="2" l="1"/>
  <c r="A29" i="2"/>
  <c r="A30" i="2"/>
  <c r="A32" i="2"/>
  <c r="A34" i="2"/>
  <c r="A45" i="2"/>
  <c r="A38" i="2"/>
  <c r="A39" i="2"/>
  <c r="A77" i="2"/>
  <c r="A78" i="2"/>
  <c r="A85" i="2"/>
  <c r="A95" i="2"/>
  <c r="A105" i="2"/>
  <c r="A109" i="2"/>
  <c r="A110" i="2"/>
  <c r="A111" i="2"/>
  <c r="A112" i="2"/>
  <c r="A113" i="2"/>
  <c r="A114" i="2"/>
  <c r="A115" i="2"/>
  <c r="A119" i="2"/>
  <c r="A120" i="2"/>
  <c r="A121" i="2"/>
  <c r="A122" i="2"/>
  <c r="A123" i="2"/>
  <c r="A124" i="2"/>
  <c r="A125" i="2"/>
  <c r="A126" i="2"/>
  <c r="A130" i="2"/>
  <c r="A131" i="2"/>
  <c r="A132" i="2"/>
  <c r="A133" i="2"/>
  <c r="A16" i="2"/>
  <c r="A17" i="2"/>
  <c r="A18" i="2"/>
  <c r="A19" i="2"/>
  <c r="A20" i="2"/>
  <c r="A21" i="2"/>
  <c r="A22" i="2"/>
  <c r="A23" i="2"/>
  <c r="A24" i="2"/>
  <c r="H3" i="3" l="1"/>
  <c r="H4" i="3"/>
  <c r="H5" i="3"/>
  <c r="H6" i="3"/>
  <c r="H7" i="3"/>
  <c r="H8" i="3"/>
  <c r="H9" i="3"/>
  <c r="H10" i="3"/>
  <c r="H11" i="3"/>
  <c r="H12" i="3"/>
  <c r="H13" i="3"/>
  <c r="H14" i="3"/>
  <c r="H15" i="3"/>
  <c r="H16" i="3"/>
  <c r="H17" i="3"/>
  <c r="H18" i="3"/>
  <c r="H19" i="3"/>
  <c r="H20"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21" i="3"/>
  <c r="H22" i="3"/>
  <c r="H23"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2" i="3"/>
  <c r="A12" i="2" l="1"/>
  <c r="I3" i="3"/>
  <c r="G3" i="3" s="1"/>
  <c r="I4" i="3"/>
  <c r="G4" i="3" s="1"/>
  <c r="I5" i="3"/>
  <c r="G5" i="3" s="1"/>
  <c r="I6" i="3"/>
  <c r="G6" i="3" s="1"/>
  <c r="I7" i="3"/>
  <c r="G7" i="3" s="1"/>
  <c r="I8" i="3"/>
  <c r="G8" i="3" s="1"/>
  <c r="I9" i="3"/>
  <c r="I10" i="3"/>
  <c r="G10" i="3" s="1"/>
  <c r="I11" i="3"/>
  <c r="I12" i="3"/>
  <c r="I13" i="3"/>
  <c r="G13" i="3" s="1"/>
  <c r="I14" i="3"/>
  <c r="I15" i="3"/>
  <c r="I16" i="3"/>
  <c r="G16" i="3" s="1"/>
  <c r="I17" i="3"/>
  <c r="G17" i="3" s="1"/>
  <c r="I18" i="3"/>
  <c r="G18" i="3" s="1"/>
  <c r="I19" i="3"/>
  <c r="I20" i="3"/>
  <c r="G20" i="3" s="1"/>
  <c r="I24" i="3"/>
  <c r="I25" i="3"/>
  <c r="G25" i="3" s="1"/>
  <c r="I26" i="3"/>
  <c r="G26" i="3" s="1"/>
  <c r="I27" i="3"/>
  <c r="G27" i="3" s="1"/>
  <c r="I28" i="3"/>
  <c r="G28" i="3" s="1"/>
  <c r="I29" i="3"/>
  <c r="G29" i="3" s="1"/>
  <c r="I30" i="3"/>
  <c r="I31" i="3"/>
  <c r="G31" i="3" s="1"/>
  <c r="I32" i="3"/>
  <c r="G32" i="3" s="1"/>
  <c r="I33" i="3"/>
  <c r="G33" i="3" s="1"/>
  <c r="I34" i="3"/>
  <c r="G34" i="3" s="1"/>
  <c r="I35" i="3"/>
  <c r="G35" i="3" s="1"/>
  <c r="I36" i="3"/>
  <c r="I37" i="3"/>
  <c r="G37" i="3" s="1"/>
  <c r="I38" i="3"/>
  <c r="I39" i="3"/>
  <c r="G39" i="3" s="1"/>
  <c r="I40" i="3"/>
  <c r="G40" i="3" s="1"/>
  <c r="I41" i="3"/>
  <c r="G41" i="3" s="1"/>
  <c r="I42" i="3"/>
  <c r="G42" i="3" s="1"/>
  <c r="I43" i="3"/>
  <c r="G43" i="3" s="1"/>
  <c r="I44" i="3"/>
  <c r="G44" i="3" s="1"/>
  <c r="I45" i="3"/>
  <c r="G45" i="3" s="1"/>
  <c r="I46" i="3"/>
  <c r="I47" i="3"/>
  <c r="I48" i="3"/>
  <c r="G48" i="3" s="1"/>
  <c r="I49" i="3"/>
  <c r="G49" i="3" s="1"/>
  <c r="I50" i="3"/>
  <c r="G50" i="3" s="1"/>
  <c r="I51" i="3"/>
  <c r="G51" i="3" s="1"/>
  <c r="I21" i="3"/>
  <c r="G21" i="3" s="1"/>
  <c r="I22" i="3"/>
  <c r="G22" i="3" s="1"/>
  <c r="I23" i="3"/>
  <c r="G23" i="3" s="1"/>
  <c r="I52" i="3"/>
  <c r="G52" i="3" s="1"/>
  <c r="I53" i="3"/>
  <c r="G53" i="3" s="1"/>
  <c r="I54" i="3"/>
  <c r="G54" i="3" s="1"/>
  <c r="I55" i="3"/>
  <c r="G55" i="3" s="1"/>
  <c r="I56" i="3"/>
  <c r="G56" i="3" s="1"/>
  <c r="I57" i="3"/>
  <c r="G57" i="3" s="1"/>
  <c r="I58" i="3"/>
  <c r="G58" i="3" s="1"/>
  <c r="I59" i="3"/>
  <c r="G59" i="3" s="1"/>
  <c r="I60" i="3"/>
  <c r="I61" i="3"/>
  <c r="G61" i="3" s="1"/>
  <c r="I62" i="3"/>
  <c r="G62" i="3" s="1"/>
  <c r="I63" i="3"/>
  <c r="G63" i="3" s="1"/>
  <c r="I64" i="3"/>
  <c r="G64" i="3" s="1"/>
  <c r="I65" i="3"/>
  <c r="G65" i="3" s="1"/>
  <c r="I66" i="3"/>
  <c r="G66" i="3" s="1"/>
  <c r="I67" i="3"/>
  <c r="I68" i="3"/>
  <c r="G68" i="3" s="1"/>
  <c r="I69" i="3"/>
  <c r="G69" i="3" s="1"/>
  <c r="I70" i="3"/>
  <c r="G70" i="3" s="1"/>
  <c r="I71" i="3"/>
  <c r="G71" i="3" s="1"/>
  <c r="I72" i="3"/>
  <c r="G72" i="3" s="1"/>
  <c r="I73" i="3"/>
  <c r="G73" i="3" s="1"/>
  <c r="I74" i="3"/>
  <c r="G74" i="3" s="1"/>
  <c r="I75" i="3"/>
  <c r="G75" i="3" s="1"/>
  <c r="I76" i="3"/>
  <c r="G76" i="3" s="1"/>
  <c r="I77" i="3"/>
  <c r="G77" i="3" s="1"/>
  <c r="I78" i="3"/>
  <c r="G78" i="3" s="1"/>
  <c r="I79" i="3"/>
  <c r="G79" i="3" s="1"/>
  <c r="I80" i="3"/>
  <c r="G80" i="3" s="1"/>
  <c r="I81" i="3"/>
  <c r="G81" i="3" s="1"/>
  <c r="I82" i="3"/>
  <c r="G82" i="3" s="1"/>
  <c r="I83" i="3"/>
  <c r="G83" i="3" s="1"/>
  <c r="I84" i="3"/>
  <c r="G84" i="3" s="1"/>
  <c r="I85" i="3"/>
  <c r="G85" i="3" s="1"/>
  <c r="I86" i="3"/>
  <c r="G86" i="3" s="1"/>
  <c r="I87" i="3"/>
  <c r="G87" i="3" s="1"/>
  <c r="I88" i="3"/>
  <c r="G88" i="3" s="1"/>
  <c r="I2" i="3"/>
  <c r="G9" i="3"/>
  <c r="G11" i="3"/>
  <c r="G12" i="3"/>
  <c r="G14" i="3"/>
  <c r="G15" i="3"/>
  <c r="G19" i="3"/>
  <c r="G24" i="3"/>
  <c r="G30" i="3"/>
  <c r="G36" i="3"/>
  <c r="G38" i="3"/>
  <c r="G46" i="3"/>
  <c r="G47" i="3"/>
  <c r="G60" i="3"/>
  <c r="G67" i="3"/>
  <c r="G2" i="3" l="1"/>
  <c r="A13" i="2"/>
  <c r="A14" i="2" l="1"/>
  <c r="A15" i="2" l="1"/>
  <c r="A31" i="2" s="1"/>
  <c r="A33" i="2" s="1"/>
  <c r="A46" i="2" l="1"/>
  <c r="A47" i="2" s="1"/>
  <c r="A58" i="2" s="1"/>
  <c r="A59" i="2" s="1"/>
  <c r="A60" i="2" l="1"/>
  <c r="A61" i="2" s="1"/>
  <c r="A72" i="2" l="1"/>
  <c r="A86" i="2" s="1"/>
  <c r="A87" i="2" l="1"/>
  <c r="A96" i="2" s="1"/>
  <c r="A97" i="2" l="1"/>
  <c r="A106" i="2" l="1"/>
  <c r="A107" i="2" l="1"/>
  <c r="A108" i="2" s="1"/>
  <c r="A134" i="2" l="1"/>
</calcChain>
</file>

<file path=xl/sharedStrings.xml><?xml version="1.0" encoding="utf-8"?>
<sst xmlns="http://schemas.openxmlformats.org/spreadsheetml/2006/main" count="1280" uniqueCount="458">
  <si>
    <t>Hieronder staan alle vragen waarmee je je vragenlijst kunt samenstellen. Zo kun je de vragenlijst precies laten aansluiten op het proces dat huurders bij jullie corporatie doorlopen. Wil je de antwoordopties bekijken, klik dan op het pijltje dat je ziet als je de vraag selecteert. De vragen in het wit zijn vragen die wij adviseren. Je kunt deze aanvullen met vragen uit de bibliotheek (in het paars).</t>
  </si>
  <si>
    <t>Betekenis icoontjes in de vragenlijst</t>
  </si>
  <si>
    <t>In de vragenlijst staan diverse iconen bij vragen. Deze hebben de volgende betekenis:</t>
  </si>
  <si>
    <t xml:space="preserve">        Vraag keurmerk KWH-Huurlabel. Vraag telt mee in de onderdeelscore</t>
  </si>
  <si>
    <t xml:space="preserve">        Vraag keurmerk KWH-Huurlabel</t>
  </si>
  <si>
    <t xml:space="preserve">        Aanbevolen vraag</t>
  </si>
  <si>
    <t xml:space="preserve">        Aedes-benchmark vraag (deelscore en indicatoren)</t>
  </si>
  <si>
    <t>Algemeen</t>
  </si>
  <si>
    <t>Vergelijkbare vraag 2021</t>
  </si>
  <si>
    <t>Kolom3</t>
  </si>
  <si>
    <t>Kolom1</t>
  </si>
  <si>
    <t>Kolom13</t>
  </si>
  <si>
    <t>Kolom14</t>
  </si>
  <si>
    <t>Kolom12</t>
  </si>
  <si>
    <t>Kolom2</t>
  </si>
  <si>
    <t>V1</t>
  </si>
  <si>
    <t>U bent pas verhuisd. Wat vindt u van wat [naam corporatie] voor u heeft gedaan vanaf het moment dat u de huur had opgezegd? Geef een rapportcijfer.</t>
  </si>
  <si>
    <t>KWH's keuze</t>
  </si>
  <si>
    <t>V2</t>
  </si>
  <si>
    <t>Waarom geeft u een [inlezen antwoord VAL0100]?</t>
  </si>
  <si>
    <t>V1_2</t>
  </si>
  <si>
    <t>V3</t>
  </si>
  <si>
    <r>
      <t xml:space="preserve">Wat vindt u van het contact met de medewerkers van [naam corporatie]. Geef een rapportcijfer.
</t>
    </r>
    <r>
      <rPr>
        <sz val="10"/>
        <color theme="3"/>
        <rFont val="Arial"/>
        <family val="2"/>
      </rPr>
      <t>Deze vraag gaat over het contact met de medewerkers vanaf het moment dat u de huur opzegde. En totdat u verhuisd was.</t>
    </r>
  </si>
  <si>
    <t>XV4</t>
  </si>
  <si>
    <t>V4</t>
  </si>
  <si>
    <t>Waarom geeft u een [inlezen antwoord VAL0300]?</t>
  </si>
  <si>
    <t>V5</t>
  </si>
  <si>
    <t>Hoe vriendelijk was deze medewerker voor u? Geef een rapportcijfer.</t>
  </si>
  <si>
    <t>Bibliotheek</t>
  </si>
  <si>
    <t>V6</t>
  </si>
  <si>
    <t>Waarom geeft u een [inlezen antwoord VAL0500]?</t>
  </si>
  <si>
    <t>V7</t>
  </si>
  <si>
    <t>Hoe goed heeft deze medewerker u geholpen? Geef een rapportcijfer.</t>
  </si>
  <si>
    <t>XV5</t>
  </si>
  <si>
    <t>V8</t>
  </si>
  <si>
    <t>Waarom geeft u een [inlezen antwoord VAL0700]?</t>
  </si>
  <si>
    <t>V9</t>
  </si>
  <si>
    <t>Hoe goed heeft deze medewerker zijn of haar werk uitgevoerd? Geef een rapportcijfer.</t>
  </si>
  <si>
    <t>V10</t>
  </si>
  <si>
    <t>Waarom geeft u een [inlezen antwoord VAL0900]?</t>
  </si>
  <si>
    <t>V11</t>
  </si>
  <si>
    <t>Hoe makkelijk kon u deze medewerker bereiken? Geef een rapportcijfer.</t>
  </si>
  <si>
    <t>V12</t>
  </si>
  <si>
    <t>Waarom geeft u een [inlezen antwoord VAL1100]?</t>
  </si>
  <si>
    <t>V13</t>
  </si>
  <si>
    <t xml:space="preserve">Nam deze medewerker genoeg tijd voor u? </t>
  </si>
  <si>
    <t>Opzeggen van de huur</t>
  </si>
  <si>
    <t>V14</t>
  </si>
  <si>
    <t>Hoe heeft u de huur opgezegd?</t>
  </si>
  <si>
    <t>V15</t>
  </si>
  <si>
    <t xml:space="preserve">Was het makkelijk om de huur op te zeggen? </t>
  </si>
  <si>
    <t>V16</t>
  </si>
  <si>
    <t>Wat vond u van de informatie die u kreeg nadat u de huur had opgezegd? Geef een rapportcijfer.</t>
  </si>
  <si>
    <t>V17</t>
  </si>
  <si>
    <t>Waarom geeft u een [inlezen antwoord VOP1600]?</t>
  </si>
  <si>
    <t>V18</t>
  </si>
  <si>
    <t>Wist u wat u moest doen nadat u de huur had opgezegd? Hoe duidelijk was dat voor u? Geef een rapportcijfer.</t>
  </si>
  <si>
    <t>V19</t>
  </si>
  <si>
    <t>Waarom geeft u een [inlezen antwoord VOP1800]?</t>
  </si>
  <si>
    <t>Nieuwe huurder</t>
  </si>
  <si>
    <t>Reparatie uitvoeren</t>
  </si>
  <si>
    <t>Kolom122</t>
  </si>
  <si>
    <t>V20</t>
  </si>
  <si>
    <t xml:space="preserve">Nadat u de huur had opgezegd. Heeft u toen zelf de woning aan de nieuwe bewoner laten zien? </t>
  </si>
  <si>
    <t>V21</t>
  </si>
  <si>
    <t>Hoe vond u het om de woning zelf aan de nieuwe bewoner te laten zien?</t>
  </si>
  <si>
    <t>V22</t>
  </si>
  <si>
    <r>
      <t xml:space="preserve">Kon u de nieuwe huurder spullen van u laten overnemen?
</t>
    </r>
    <r>
      <rPr>
        <sz val="10"/>
        <color theme="3"/>
        <rFont val="Arial"/>
        <family val="2"/>
      </rPr>
      <t>Bijvoorbeeld vloerbedekking of gordijnen.</t>
    </r>
  </si>
  <si>
    <t>Achterlaten van de woning</t>
  </si>
  <si>
    <t>Afspraak plannen</t>
  </si>
  <si>
    <t>V23</t>
  </si>
  <si>
    <t>U moest de woning goed achterlaten toen u verhuisde. Heeft een medewerker u vóór die tijd verteld hoe u de woning moest achterlaten?</t>
  </si>
  <si>
    <t>V24</t>
  </si>
  <si>
    <t>Wat vond u van deze afspraak? Geef een rapportcijfer.</t>
  </si>
  <si>
    <t>V25</t>
  </si>
  <si>
    <t>Waarom geeft u een [inlezen antwoord VAW2100]?</t>
  </si>
  <si>
    <t>V26</t>
  </si>
  <si>
    <t>Wat vond u van het contact met deze medewerker? Geef een rapportcijfer.</t>
  </si>
  <si>
    <t>V27</t>
  </si>
  <si>
    <t>Waarom geeft u een [inlezen antwoord VAW2300]?</t>
  </si>
  <si>
    <t>V28</t>
  </si>
  <si>
    <t>V29</t>
  </si>
  <si>
    <t>Waarom geeft u een [inlezen antwoord VAW2500]?</t>
  </si>
  <si>
    <t>V30</t>
  </si>
  <si>
    <t>V31</t>
  </si>
  <si>
    <t>Waarom geeft u een [inlezen antwoord VAW2700]?</t>
  </si>
  <si>
    <t>V32</t>
  </si>
  <si>
    <t>V33</t>
  </si>
  <si>
    <t>Waarom geeft u een [inlezen antwoord VAW2900]?</t>
  </si>
  <si>
    <t>V34</t>
  </si>
  <si>
    <t>V35</t>
  </si>
  <si>
    <t>Wist u &lt;na deze afspraak&gt; hoe u de woning moest achterlaten? Hoe duidelijk was dat voor u? Geef een rapportcijfer.</t>
  </si>
  <si>
    <t>V36</t>
  </si>
  <si>
    <t>Waarom geeft u een [inlezen antwoord VAW3200]?</t>
  </si>
  <si>
    <t>V37</t>
  </si>
  <si>
    <t xml:space="preserve">Voordat u de sleutels inleverde, heeft u toen een afspraak met een medewerker gehad om te kijken of u de woning goed achterliet? </t>
  </si>
  <si>
    <t>V38</t>
  </si>
  <si>
    <t>V39</t>
  </si>
  <si>
    <t>Waarom geeft u een [inlezen antwoord VAW3500]?</t>
  </si>
  <si>
    <t>V40</t>
  </si>
  <si>
    <t>V41</t>
  </si>
  <si>
    <t>Waarom geeft u een [inlezen antwoord VAW3700]?</t>
  </si>
  <si>
    <t>V42</t>
  </si>
  <si>
    <t>V43</t>
  </si>
  <si>
    <t>Waarom geeft u een [inlezen antwoord VAW3900]?</t>
  </si>
  <si>
    <t>V44</t>
  </si>
  <si>
    <t>V45</t>
  </si>
  <si>
    <t>Waarom geeft u een [inlezen antwoord VAW4100]?</t>
  </si>
  <si>
    <t>V46</t>
  </si>
  <si>
    <t>V47</t>
  </si>
  <si>
    <t>Waarom geeft u een [inlezen antwoord VAW4300]?</t>
  </si>
  <si>
    <t>V48</t>
  </si>
  <si>
    <t xml:space="preserve">Nam de medewerker genoeg tijd voor u? </t>
  </si>
  <si>
    <t>V49</t>
  </si>
  <si>
    <t>Wist u &lt;na deze afspraak&gt; of u de woning goed had achtergelaten? Hoe duidelijk was dat voor u? Geef een rapportcijfer.</t>
  </si>
  <si>
    <t>V50</t>
  </si>
  <si>
    <t>Waarom geeft u een [inlezen antwoord VAW4600]?</t>
  </si>
  <si>
    <t>Sleutels inleveren</t>
  </si>
  <si>
    <t>V51</t>
  </si>
  <si>
    <t>Wist u waar u de sleutels moest inleveren?</t>
  </si>
  <si>
    <t>V52</t>
  </si>
  <si>
    <t>Heeft [naam corporatie] u laten weten dat ze de sleutels hadden gekregen?</t>
  </si>
  <si>
    <t>V53</t>
  </si>
  <si>
    <t>Wat vond u van het contact met de medewerker bij wie u de sleutels heeft ingeleverd? Geef een rapportcijfer.</t>
  </si>
  <si>
    <t>V54</t>
  </si>
  <si>
    <t>Waarom geeft u een [inlezen antwoord VSI5300]?</t>
  </si>
  <si>
    <t>Eindafrekening</t>
  </si>
  <si>
    <t>V55</t>
  </si>
  <si>
    <t>U heeft de sleutels ingeleverd. Heeft u daarna nog een eindafrekening van [naam corporatie] gehad?</t>
  </si>
  <si>
    <t>V56</t>
  </si>
  <si>
    <t>Hoe duidelijk was deze eindafrekening? Geef een rapportcijfer.</t>
  </si>
  <si>
    <t>V57</t>
  </si>
  <si>
    <t>Waarom geeft u een [inlezen antwoord VEI5600]?</t>
  </si>
  <si>
    <t>V58</t>
  </si>
  <si>
    <t xml:space="preserve">Waren er nog kosten die u niet had verwacht? </t>
  </si>
  <si>
    <t>XV3</t>
  </si>
  <si>
    <t>V59</t>
  </si>
  <si>
    <t xml:space="preserve">Weet u of alles nu geregeld is voor uw oude woning? </t>
  </si>
  <si>
    <t>V60</t>
  </si>
  <si>
    <t>Heeft [naam corporatie] dat ook aan u laten weten?</t>
  </si>
  <si>
    <t>Overig</t>
  </si>
  <si>
    <t>V61</t>
  </si>
  <si>
    <t>Hoe makkelijk of moeilijk was het om de huur op te zeggen en de woning achter te laten zoals [naam corporatie] dat met u had afgesproken?</t>
  </si>
  <si>
    <t>V62</t>
  </si>
  <si>
    <t>Heeft u nog opmerkingen over hoe [naam corporatie] u geholpen heeft om de huur te stoppen en de woning achter te laten?</t>
  </si>
  <si>
    <t>V63</t>
  </si>
  <si>
    <r>
      <t xml:space="preserve">Welke tips heeft u voor [naam corporatie]?
</t>
    </r>
    <r>
      <rPr>
        <sz val="10"/>
        <color theme="3"/>
        <rFont val="Arial"/>
        <family val="2"/>
      </rPr>
      <t>We bedoelen hier tips die het makkelijker maken om de huur te stoppen en de woning achter te laten.</t>
    </r>
  </si>
  <si>
    <t>V65</t>
  </si>
  <si>
    <r>
      <t xml:space="preserve">Wat vindt u het belangrijkste vanaf het moment dat u de huur stopt en tot u de woning achterlaat? 
</t>
    </r>
    <r>
      <rPr>
        <sz val="10"/>
        <color theme="3"/>
        <rFont val="Arial"/>
        <family val="2"/>
      </rPr>
      <t>Het gaat hier om wat u belangrijk vindt in het contact met [naam corporatie].
U kunt 3 antwoorden kiezen.</t>
    </r>
  </si>
  <si>
    <t>V66</t>
  </si>
  <si>
    <t>Wat vindt u belangrijk vanaf het moment dat u de huur stopt, tot u verhuist?</t>
  </si>
  <si>
    <t>V64</t>
  </si>
  <si>
    <r>
      <t xml:space="preserve">Stel u voor dat u met vrienden of familie praat over {{corpnaam}}. Zou u positieve dingen zeggen?
</t>
    </r>
    <r>
      <rPr>
        <sz val="10"/>
        <color theme="3"/>
        <rFont val="Arial"/>
        <family val="2"/>
      </rPr>
      <t>U kunt antwoord geven op een schaal van 0 t/m 10, waarbij 0 is zeer onwaarschijnlijk en 10 is zeer waarschijnlijk.</t>
    </r>
  </si>
  <si>
    <t>XV17</t>
  </si>
  <si>
    <t>Ontevredenheid</t>
  </si>
  <si>
    <t>V67</t>
  </si>
  <si>
    <r>
      <rPr>
        <b/>
        <sz val="10"/>
        <color theme="3"/>
        <rFont val="Arial"/>
        <family val="2"/>
      </rPr>
      <t>U heeft soms een 5 of lager gegeven. Heeft u [naam corporatie] laten weten dat u niet tevreden bent?</t>
    </r>
    <r>
      <rPr>
        <sz val="10"/>
        <color theme="3"/>
        <rFont val="Arial"/>
        <family val="2"/>
      </rPr>
      <t xml:space="preserve">
</t>
    </r>
  </si>
  <si>
    <t>ONT1</t>
  </si>
  <si>
    <t>V68</t>
  </si>
  <si>
    <r>
      <rPr>
        <b/>
        <sz val="10"/>
        <color theme="3"/>
        <rFont val="Arial"/>
        <family val="2"/>
      </rPr>
      <t>Hoe ging [naam corporatie] om met uw melding? Geef een rapportcijfer.</t>
    </r>
    <r>
      <rPr>
        <sz val="10"/>
        <color theme="3"/>
        <rFont val="Arial"/>
        <family val="2"/>
      </rPr>
      <t xml:space="preserve">
</t>
    </r>
  </si>
  <si>
    <t>V69</t>
  </si>
  <si>
    <r>
      <rPr>
        <b/>
        <sz val="10"/>
        <color theme="3"/>
        <rFont val="Arial"/>
        <family val="2"/>
      </rPr>
      <t>Waarom geeft u een [inlezen antwoord VON6700]?</t>
    </r>
    <r>
      <rPr>
        <sz val="10"/>
        <color theme="3"/>
        <rFont val="Arial"/>
        <family val="2"/>
      </rPr>
      <t xml:space="preserve">
</t>
    </r>
  </si>
  <si>
    <t>V70</t>
  </si>
  <si>
    <r>
      <rPr>
        <b/>
        <sz val="10"/>
        <color theme="3"/>
        <rFont val="Arial"/>
        <family val="2"/>
      </rPr>
      <t>Nam [naam corporatie] uw melding serieus?</t>
    </r>
    <r>
      <rPr>
        <sz val="10"/>
        <color theme="3"/>
        <rFont val="Arial"/>
        <family val="2"/>
      </rPr>
      <t xml:space="preserve">
</t>
    </r>
  </si>
  <si>
    <t>ONT4</t>
  </si>
  <si>
    <t>V71</t>
  </si>
  <si>
    <r>
      <rPr>
        <b/>
        <sz val="10"/>
        <color theme="3"/>
        <rFont val="Arial"/>
        <family val="2"/>
      </rPr>
      <t>Wat vindt u van de medewerkers met wie u contact had over uw melding? Geef een rapportcijfer.</t>
    </r>
    <r>
      <rPr>
        <sz val="10"/>
        <color theme="3"/>
        <rFont val="Arial"/>
        <family val="2"/>
      </rPr>
      <t xml:space="preserve">
</t>
    </r>
  </si>
  <si>
    <t>ONT5</t>
  </si>
  <si>
    <t>V72</t>
  </si>
  <si>
    <r>
      <rPr>
        <b/>
        <sz val="10"/>
        <color theme="3"/>
        <rFont val="Arial"/>
        <family val="2"/>
      </rPr>
      <t>Waarom geeft u een [inlezen antwoord VON7000]?</t>
    </r>
    <r>
      <rPr>
        <sz val="10"/>
        <color theme="3"/>
        <rFont val="Arial"/>
        <family val="2"/>
      </rPr>
      <t xml:space="preserve">
</t>
    </r>
  </si>
  <si>
    <t>V73</t>
  </si>
  <si>
    <r>
      <rPr>
        <b/>
        <sz val="10"/>
        <color theme="3"/>
        <rFont val="Arial"/>
        <family val="2"/>
      </rPr>
      <t>Heeft [naam corporatie] met u afgesproken wat ze met uw melding doen?</t>
    </r>
    <r>
      <rPr>
        <sz val="10"/>
        <color theme="3"/>
        <rFont val="Arial"/>
        <family val="2"/>
      </rPr>
      <t xml:space="preserve">
</t>
    </r>
  </si>
  <si>
    <t>V74</t>
  </si>
  <si>
    <r>
      <rPr>
        <b/>
        <sz val="10"/>
        <color theme="3"/>
        <rFont val="Arial"/>
        <family val="2"/>
      </rPr>
      <t>Heeft [naam corporatie] zich aan die afspraken gehouden?</t>
    </r>
    <r>
      <rPr>
        <sz val="10"/>
        <color theme="3"/>
        <rFont val="Arial"/>
        <family val="2"/>
      </rPr>
      <t xml:space="preserve">
</t>
    </r>
  </si>
  <si>
    <t>ONT7</t>
  </si>
  <si>
    <t>V75</t>
  </si>
  <si>
    <t>U was niet tevreden. Is dat door uw melding en het contact met [naam corporatie] veranderd?</t>
  </si>
  <si>
    <t>ONT8</t>
  </si>
  <si>
    <t>V76</t>
  </si>
  <si>
    <r>
      <rPr>
        <b/>
        <sz val="10"/>
        <color theme="3"/>
        <rFont val="Arial"/>
        <family val="2"/>
      </rPr>
      <t>Welke tips heeft u voor hoe [naam corporatie] beter met dit soort meldingen kan omgaan?</t>
    </r>
    <r>
      <rPr>
        <sz val="10"/>
        <color theme="3"/>
        <rFont val="Arial"/>
        <family val="2"/>
      </rPr>
      <t xml:space="preserve">
</t>
    </r>
  </si>
  <si>
    <t>XONT9</t>
  </si>
  <si>
    <t>Woning en buurt</t>
  </si>
  <si>
    <t>V77</t>
  </si>
  <si>
    <r>
      <t xml:space="preserve">Waarom bent u verhuisd?
</t>
    </r>
    <r>
      <rPr>
        <sz val="10"/>
        <color theme="3"/>
        <rFont val="Arial"/>
        <family val="2"/>
      </rPr>
      <t>U kunt meer antwoorden kiezen.</t>
    </r>
  </si>
  <si>
    <t>V78</t>
  </si>
  <si>
    <t>Wat vindt u van de kwaliteit van uw vorige woning? Geef een rapportcijfer.</t>
  </si>
  <si>
    <t>XV10</t>
  </si>
  <si>
    <t>V79</t>
  </si>
  <si>
    <r>
      <t>Waarom geeft u een [inlezen antwoord VWB7700]?</t>
    </r>
    <r>
      <rPr>
        <sz val="10"/>
        <color theme="3"/>
        <rFont val="Arial"/>
        <family val="2"/>
      </rPr>
      <t xml:space="preserve">
U kunt meer antwoorden kiezen.</t>
    </r>
  </si>
  <si>
    <t>XV10_1</t>
  </si>
  <si>
    <t>V80</t>
  </si>
  <si>
    <t>XV10_2</t>
  </si>
  <si>
    <t>V81</t>
  </si>
  <si>
    <t>Wat vindt u van uw vorige buurt? Geef een rapportcijfer.</t>
  </si>
  <si>
    <t>XV11</t>
  </si>
  <si>
    <t>V82</t>
  </si>
  <si>
    <r>
      <t>Waarom geeft u een [inlezen antwoord VWB8000]?</t>
    </r>
    <r>
      <rPr>
        <sz val="10"/>
        <color theme="3"/>
        <rFont val="Arial"/>
        <family val="2"/>
      </rPr>
      <t xml:space="preserve">
U kunt meer antwoorden kiezen.</t>
    </r>
  </si>
  <si>
    <t>XV11_1</t>
  </si>
  <si>
    <t>V83</t>
  </si>
  <si>
    <t>XV11_2</t>
  </si>
  <si>
    <t>Achtergrond</t>
  </si>
  <si>
    <t>Kolom4</t>
  </si>
  <si>
    <t>Kolom5</t>
  </si>
  <si>
    <t>Kolom6</t>
  </si>
  <si>
    <t>V84</t>
  </si>
  <si>
    <t>Ik ben …</t>
  </si>
  <si>
    <t>XV13</t>
  </si>
  <si>
    <t>V85</t>
  </si>
  <si>
    <t>Hoe oud bent u?</t>
  </si>
  <si>
    <t>XV14</t>
  </si>
  <si>
    <t>V86</t>
  </si>
  <si>
    <t>Met wie woont u in uw woning?</t>
  </si>
  <si>
    <t>XV15</t>
  </si>
  <si>
    <t>V87</t>
  </si>
  <si>
    <t>x</t>
  </si>
  <si>
    <r>
      <rPr>
        <sz val="10"/>
        <color theme="3"/>
        <rFont val="Arial"/>
        <family val="2"/>
      </rPr>
      <t xml:space="preserve">We gebruiken uw antwoorden, maar niet uw naam. Niemand kan zien welke antwoorden u heeft gegeven. U kan ons wel toestemming geven om uw naam, adres, telefoonnummer en e-mailadres samen met uw antwoorden aan [naam corporatie] te geven. [Naam corporatie] vindt dat fijn. Ze kan u dan vragen stellen die helpen haar werk beter te doen. Wilt u daarom de vraag die hieronder staat beantwoorden?
</t>
    </r>
    <r>
      <rPr>
        <b/>
        <sz val="10"/>
        <color theme="3"/>
        <rFont val="Arial"/>
        <family val="2"/>
      </rPr>
      <t xml:space="preserve">
Vindt u het goed als wij uw naam, adres, telefoonnummer en e-mailadres samen met uw antwoorden aan [naam corporatie] geven? </t>
    </r>
  </si>
  <si>
    <t>TOESTEM</t>
  </si>
  <si>
    <t>Module</t>
  </si>
  <si>
    <t>Processtap</t>
  </si>
  <si>
    <t>Vraagcode</t>
  </si>
  <si>
    <t>Vraagcode_desan</t>
  </si>
  <si>
    <t>Vraagtekst</t>
  </si>
  <si>
    <t>Instructie</t>
  </si>
  <si>
    <t>Antwoordopties</t>
  </si>
  <si>
    <t>Vertrokken huurders</t>
  </si>
  <si>
    <t>VAL0100</t>
  </si>
  <si>
    <r>
      <t xml:space="preserve">Welk rapportcijfer geeft u voor de dienstverlening van [naam corporatie] bij het verlaten van uw woning?
</t>
    </r>
    <r>
      <rPr>
        <sz val="10"/>
        <color theme="3"/>
        <rFont val="Arial"/>
        <family val="2"/>
      </rPr>
      <t>Het gaat hier om de dienstverlening vanaf het opzeggen van de huur tot en met het achterlaten van uw woning.</t>
    </r>
  </si>
  <si>
    <t xml:space="preserve"> </t>
  </si>
  <si>
    <t>Antwoordopties:</t>
  </si>
  <si>
    <t>rapportcijfers</t>
  </si>
  <si>
    <t>dat weet ik niet</t>
  </si>
  <si>
    <t>VAL0200</t>
  </si>
  <si>
    <t>open</t>
  </si>
  <si>
    <t>VAL0300</t>
  </si>
  <si>
    <t>Wat vindt u van het contact met de medewerkers van [naam corporatie]. Geef een rapportcijfer.</t>
  </si>
  <si>
    <t>VAL0400</t>
  </si>
  <si>
    <t>VAL0500</t>
  </si>
  <si>
    <t>VAL0600</t>
  </si>
  <si>
    <t>VAL0700</t>
  </si>
  <si>
    <t>VAL0800</t>
  </si>
  <si>
    <t>VAL0900</t>
  </si>
  <si>
    <t>VAL1000</t>
  </si>
  <si>
    <t>VAL1100</t>
  </si>
  <si>
    <t>VAL1200</t>
  </si>
  <si>
    <t>VAL1300</t>
  </si>
  <si>
    <t>ja</t>
  </si>
  <si>
    <t>nee</t>
  </si>
  <si>
    <t>VOP1400</t>
  </si>
  <si>
    <t>Hoe heeft u de huur stopgezet?</t>
  </si>
  <si>
    <t>ik heb een mail gestuurd</t>
  </si>
  <si>
    <t>ik heb gebeld</t>
  </si>
  <si>
    <t>ik heb een brief gestuurd</t>
  </si>
  <si>
    <t>ik heb een bericht via de website gestuurd</t>
  </si>
  <si>
    <t>ik heb ingelogd op [het huurdersportaal/naam huurdersportaal]</t>
  </si>
  <si>
    <t>ik ben naar het kantoor gegaan</t>
  </si>
  <si>
    <t>iets anders: ______________________________</t>
  </si>
  <si>
    <t>VOP1500</t>
  </si>
  <si>
    <t xml:space="preserve">Was het makkelijk om de huur te stoppen? </t>
  </si>
  <si>
    <t>nee, want ______________________________</t>
  </si>
  <si>
    <t>VOP1600</t>
  </si>
  <si>
    <t>Wat vond u van de informatie die u kreeg nadat u de huur had gestopt? Geef een rapportcijfer.</t>
  </si>
  <si>
    <t>ik heb geen informatie gekregen</t>
  </si>
  <si>
    <t>VOP1700</t>
  </si>
  <si>
    <t>VOP1800</t>
  </si>
  <si>
    <t>Wist u wat u moest doen nadat u de huur had gestopt? Hoe duidelijk was dat voor u? Geef een rapportcijfer.</t>
  </si>
  <si>
    <t>VOP1900</t>
  </si>
  <si>
    <t>VNH4800</t>
  </si>
  <si>
    <t xml:space="preserve">Heeft u de woning zelf laten zien aan de nieuwe bewoner? </t>
  </si>
  <si>
    <t>VNH4900</t>
  </si>
  <si>
    <t>Wordt alleen gesteld aan de huurders die bij VNH4800 aangeven dat ze zelf de woning aan de nieuwe bewoner hebben laten zien.</t>
  </si>
  <si>
    <t>dat vond ik prettig, omdat ______________________________</t>
  </si>
  <si>
    <t>dat vond ik niet prettig, maar ook niet vervelend</t>
  </si>
  <si>
    <t>dat vond ik vervelend, omdat ______________________________</t>
  </si>
  <si>
    <t>VNH5000</t>
  </si>
  <si>
    <t>daar heeft [naam corporatie] niets over gezegd</t>
  </si>
  <si>
    <t>er waren geen spullen die de nieuwe huurder kon overnemen</t>
  </si>
  <si>
    <t>VAW2000</t>
  </si>
  <si>
    <r>
      <t xml:space="preserve">U moest de woning goed achterlaten toen u verhuisde. Heeft een medewerker van [naam corporatie] u vóór die tijd verteld hoe u de woning moest achterlaten?
</t>
    </r>
    <r>
      <rPr>
        <sz val="10"/>
        <color theme="3"/>
        <rFont val="Arial"/>
        <family val="2"/>
      </rPr>
      <t>De medewerker kan samen met u door de woning hebben gelopen. Maar u kunt ook een online gesprek met de medewerker hebben gehad.</t>
    </r>
  </si>
  <si>
    <t>ja, ik heb een afspraak in de woning gehad</t>
  </si>
  <si>
    <t>ja, ik heb een online afspraak gehad</t>
  </si>
  <si>
    <t>ja, ik heb een afspraak via de telefoon gehad</t>
  </si>
  <si>
    <t>nee, en ik krijg ook geen rekening meer</t>
  </si>
  <si>
    <t>VAW2100</t>
  </si>
  <si>
    <t>Wat vond u deze afspraak? Geef een rapportcijfer.</t>
  </si>
  <si>
    <t>Wordt alleen gesteld aan de huurders die bij VAW2000 aangeven dat een medewerker ze heeft verteld hoe ze de woning moesten achterlaten.</t>
  </si>
  <si>
    <t>VAW2200</t>
  </si>
  <si>
    <t>VAW2300</t>
  </si>
  <si>
    <t>VAW2400</t>
  </si>
  <si>
    <t>VAW2500</t>
  </si>
  <si>
    <t>VAW2600</t>
  </si>
  <si>
    <t>VAW2700</t>
  </si>
  <si>
    <t>VAW2800</t>
  </si>
  <si>
    <t>VAW2900</t>
  </si>
  <si>
    <t>VAW3000</t>
  </si>
  <si>
    <t>VAW3100</t>
  </si>
  <si>
    <t>VAW3200</t>
  </si>
  <si>
    <t>VAW3300</t>
  </si>
  <si>
    <t>VAW3400</t>
  </si>
  <si>
    <t xml:space="preserve">Voordat u de sleutels inleverde, heeft u toen een afspraak met een medewerker van [naam corporatie] gehad om te kijken of u de woning goed achterliet? </t>
  </si>
  <si>
    <t>VAW3500</t>
  </si>
  <si>
    <t>Wordt alleen gesteld aan de huurders die bij VAW3400 aangeven dat ze samen met een medewerker hebben gekeken of ze de woning goed achterlieten.</t>
  </si>
  <si>
    <t>VAW3600</t>
  </si>
  <si>
    <t>VAW3700</t>
  </si>
  <si>
    <t>VAW3800</t>
  </si>
  <si>
    <t>VAW3900</t>
  </si>
  <si>
    <t>VAW4000</t>
  </si>
  <si>
    <t>VAW4100</t>
  </si>
  <si>
    <t>VAW4200</t>
  </si>
  <si>
    <t>VAW4300</t>
  </si>
  <si>
    <t>VAW4400</t>
  </si>
  <si>
    <t>VAW4500</t>
  </si>
  <si>
    <t>VAW4600</t>
  </si>
  <si>
    <t>VAW4700</t>
  </si>
  <si>
    <t>VSI5100</t>
  </si>
  <si>
    <t>ja, bij een medewerker in de woning</t>
  </si>
  <si>
    <t>ja, bij een medewerker op kantoor</t>
  </si>
  <si>
    <t>ja, in een brievenbus of sleutelbox</t>
  </si>
  <si>
    <t>ergens anders: ______________________________</t>
  </si>
  <si>
    <t>VSI5200</t>
  </si>
  <si>
    <t>Wordt alleen gesteld aan de huurders die bij VSI5100 aangeven dat ze de sleutel in een brievenbus of sleutelbox hebben ingeleverd.</t>
  </si>
  <si>
    <t>VSI5300</t>
  </si>
  <si>
    <t>Wordt alleen gesteld aan de huurders die bij VSI5100 aangeven dat ze de sleutel bij een medewerker hebben ingeleverd.</t>
  </si>
  <si>
    <t>VSI5400</t>
  </si>
  <si>
    <t>VEI5500</t>
  </si>
  <si>
    <t>U heeft de sleutels ingeleverd. Heeft u daarna nog een rekening van [naam corporatie] gehad?</t>
  </si>
  <si>
    <t>ja, en dat wist ik</t>
  </si>
  <si>
    <t>ja, maar dat had ik niet verwacht</t>
  </si>
  <si>
    <t>nee, en ik weet niet of ik nog een rekening krijg</t>
  </si>
  <si>
    <t>VEI5600</t>
  </si>
  <si>
    <t>Hoe duidelijk was deze rekening? Geef een rapportcijfer.</t>
  </si>
  <si>
    <t>Wordt alleen gesteld aan de huurders die bij VEI5500 aangeven nog een eindafrekening te hebben gehad.</t>
  </si>
  <si>
    <t>VEI5700</t>
  </si>
  <si>
    <t>Wordt alleen gesteld aan de huurders die bij VEI5500 aangeven nog een eindrekening te hebben gehad.</t>
  </si>
  <si>
    <t>VEI5800</t>
  </si>
  <si>
    <t>Wordt alleen gesteld aan de huurders die bij VEI5500 aangeven nog een eindafrekening te hebben gehad en dit ook wisten.</t>
  </si>
  <si>
    <t>VEI5900</t>
  </si>
  <si>
    <t>VEI5950</t>
  </si>
  <si>
    <t>Wordt alleen gesteld aan de huurders die bij VEI5900 aangeven dat alles is geregeld voor de oude woning.</t>
  </si>
  <si>
    <t>VOV6000</t>
  </si>
  <si>
    <r>
      <t xml:space="preserve">Hoeveel moeite kostte het u om de huur op te zeggen en de woning in de afgesproken staat achter te laten?
</t>
    </r>
    <r>
      <rPr>
        <sz val="10"/>
        <color theme="3"/>
        <rFont val="Arial"/>
        <family val="2"/>
      </rPr>
      <t>Het gaat hier over de dienstverlening van [naam corporatie] bij het opzeggen van de huur, het maken van afspraken over de staat waarin u de woning moest achterlaten en de eventuele controle/eindinspectie van uw woning. Het gaat hier niet over de inspanning die u moest doen voor de verhuizing.</t>
    </r>
  </si>
  <si>
    <t>heel moeilijk</t>
  </si>
  <si>
    <t>moeilijk</t>
  </si>
  <si>
    <t>niet makkelijk en niet moeilijk</t>
  </si>
  <si>
    <t>makkelijk</t>
  </si>
  <si>
    <t>heel makkelijk</t>
  </si>
  <si>
    <t>VOV6100</t>
  </si>
  <si>
    <t>VOV6200</t>
  </si>
  <si>
    <t>VOV6300</t>
  </si>
  <si>
    <t>Hoe waarschijnlijk is het dat u positief praat over [naam corporatie] bij vrienden of familie?</t>
  </si>
  <si>
    <t>0 - zeer onwaarschijnlijk</t>
  </si>
  <si>
    <t>10 - zeer waarschijnlijk</t>
  </si>
  <si>
    <t>VOV6400</t>
  </si>
  <si>
    <t>dat ik alle informatie krijg die ik nodig heb nadat ik de huur heb opgezegd</t>
  </si>
  <si>
    <t>dat [naam corporatie] me goed helpt</t>
  </si>
  <si>
    <t>dat ik weet hoe ik de woning moet achterlaten</t>
  </si>
  <si>
    <t>dat ik van [naam corporatie] hoor of ik spullen kan laten overnemen. En hoe dat kan</t>
  </si>
  <si>
    <t>dat ik van [naam corporatie] hoor of ik de woning goed heb achtergelaten</t>
  </si>
  <si>
    <t>dat ik weet welke kosten ik kan verwachten</t>
  </si>
  <si>
    <t>dat ik weet aan wie ik mijn vragen kan stellen</t>
  </si>
  <si>
    <t>dat ik weet wat ik kan verwachten van [naam corporatie]</t>
  </si>
  <si>
    <t>dat ik weet dat ik niets meer hoef te regelen voor de vorige woning</t>
  </si>
  <si>
    <t>VOV6500</t>
  </si>
  <si>
    <t>VON6600</t>
  </si>
  <si>
    <t>Wordt alleen gesteld aan de huurders die bij VAL0100, VAL0300, VOP1800, VAW2100, VAW3200, VAW3500 of VAW4600 een 5 of lager geven.</t>
  </si>
  <si>
    <t>nee, nog niet</t>
  </si>
  <si>
    <t>VON6700</t>
  </si>
  <si>
    <t>Wordt alleen gesteld aan de huurders die bij VON6600 aangeven dat ze het de corporatie hebben laten weten dat ze niet tevreden zijn.</t>
  </si>
  <si>
    <t>VON6800</t>
  </si>
  <si>
    <t>VON6900</t>
  </si>
  <si>
    <t>ik heb nog niets gehoord</t>
  </si>
  <si>
    <t>VON7000</t>
  </si>
  <si>
    <t>Wordt niet gesteld aan de huurders die bij VON6900 aangeven dat ze nog niets hebben gehoord.</t>
  </si>
  <si>
    <t>VON7100</t>
  </si>
  <si>
    <t>VON7200</t>
  </si>
  <si>
    <t>nee, maar dat was ook niet nodig</t>
  </si>
  <si>
    <t>VON7300</t>
  </si>
  <si>
    <t>Wordt alleen gesteld aan de huurders die bij VON7200 aangeven dat er afspraken zijn gemaakt.</t>
  </si>
  <si>
    <t>voor een deel</t>
  </si>
  <si>
    <t>ze zijn er nog mee bezig</t>
  </si>
  <si>
    <t>VON7400</t>
  </si>
  <si>
    <r>
      <rPr>
        <b/>
        <sz val="10"/>
        <color theme="3"/>
        <rFont val="Arial"/>
        <family val="2"/>
      </rPr>
      <t>U was niet tevreden. Is dat door uw melding en het contact met [naam corporatie] verandert?</t>
    </r>
    <r>
      <rPr>
        <sz val="10"/>
        <color theme="3"/>
        <rFont val="Arial"/>
        <family val="2"/>
      </rPr>
      <t xml:space="preserve">
</t>
    </r>
  </si>
  <si>
    <t>nee, want ik had verwacht dat ______________________________</t>
  </si>
  <si>
    <t>VON7500</t>
  </si>
  <si>
    <t>VWB7600</t>
  </si>
  <si>
    <r>
      <t xml:space="preserve">Waarom bent u verhuisd? 
</t>
    </r>
    <r>
      <rPr>
        <sz val="10"/>
        <color theme="3"/>
        <rFont val="Arial"/>
        <family val="2"/>
      </rPr>
      <t>U kunt meer antwoorden kiezen.</t>
    </r>
  </si>
  <si>
    <t>de woning was te klein</t>
  </si>
  <si>
    <t>de woning was te groot</t>
  </si>
  <si>
    <t>ik had geen tuin, of de tuin was te klein</t>
  </si>
  <si>
    <t>ik had geen balkon, of het balkon was te klein</t>
  </si>
  <si>
    <t>de woning was te duur</t>
  </si>
  <si>
    <t>het onderhoud was slecht</t>
  </si>
  <si>
    <t>ik had last van de buren</t>
  </si>
  <si>
    <t>door mijn gezondheid</t>
  </si>
  <si>
    <t>om iets persoonlijks. Bijvoorbeeld trouwen, samenwonen, kinderen, andere baan</t>
  </si>
  <si>
    <t>ik vond de buurt niet meer fijn</t>
  </si>
  <si>
    <t>mijn huurcontract liep af</t>
  </si>
  <si>
    <t>VWB7700</t>
  </si>
  <si>
    <t xml:space="preserve">Welk rapportcijfer geeft u voor de kwaliteit van uw woning?
</t>
  </si>
  <si>
    <t>VWB7800</t>
  </si>
  <si>
    <r>
      <rPr>
        <b/>
        <sz val="10"/>
        <color theme="3"/>
        <rFont val="Arial"/>
        <family val="2"/>
      </rPr>
      <t>Waarom geeft u een [inlezen antwoord VWB7700]?</t>
    </r>
    <r>
      <rPr>
        <sz val="10"/>
        <color theme="3"/>
        <rFont val="Arial"/>
        <family val="2"/>
      </rPr>
      <t xml:space="preserve">
U kunt meer antwoorden kiezen.</t>
    </r>
  </si>
  <si>
    <t>Wordt alleen gesteld aan de huurders die bij VWB7700 een 6 of lager geven.</t>
  </si>
  <si>
    <t>mijn keuken was slecht</t>
  </si>
  <si>
    <t>mijn badkamer was slecht</t>
  </si>
  <si>
    <t>mijn wc was slecht</t>
  </si>
  <si>
    <t>ik had last van geluid</t>
  </si>
  <si>
    <t>ik had last van tocht in huis</t>
  </si>
  <si>
    <t>ik had last van vocht in huis</t>
  </si>
  <si>
    <t>VWB7900</t>
  </si>
  <si>
    <t>Wordt alleen gesteld aan de huurders die bij VWB7700 een 8 of hoger geven.</t>
  </si>
  <si>
    <t>de woning was groot genoeg</t>
  </si>
  <si>
    <t>de tuin was groot genoeg</t>
  </si>
  <si>
    <t>het balkon was groot genoeg</t>
  </si>
  <si>
    <t>de keuken was goed</t>
  </si>
  <si>
    <t>de badkamer was goed</t>
  </si>
  <si>
    <t>de wc was goed</t>
  </si>
  <si>
    <t>ik had geen last van geluid</t>
  </si>
  <si>
    <t>ik had geen last van tocht in huis</t>
  </si>
  <si>
    <t>ik had geen last van vocht in huis</t>
  </si>
  <si>
    <t>VWB8000</t>
  </si>
  <si>
    <t>Welk rapportcijfer geeft u voor uw buurt?</t>
  </si>
  <si>
    <t>VWB8100</t>
  </si>
  <si>
    <r>
      <rPr>
        <b/>
        <sz val="10"/>
        <color theme="3"/>
        <rFont val="Arial"/>
        <family val="2"/>
      </rPr>
      <t>Waarom geeft u een [inlezen antwoord VWB8000]?</t>
    </r>
    <r>
      <rPr>
        <sz val="10"/>
        <color theme="3"/>
        <rFont val="Arial"/>
        <family val="2"/>
      </rPr>
      <t xml:space="preserve">
U kunt meer antwoorden kiezen.</t>
    </r>
  </si>
  <si>
    <t>Wordt alleen gesteld aan de huurders die bij VWB8000 een 6 of lager geven.</t>
  </si>
  <si>
    <t>de buurt was te druk</t>
  </si>
  <si>
    <t>de buurt was te rustig</t>
  </si>
  <si>
    <t>de buurt lag niet op de goede plek</t>
  </si>
  <si>
    <t>de buurt was niet schoon</t>
  </si>
  <si>
    <t>de mensen in die buurt onderhouden hun tuinen slecht</t>
  </si>
  <si>
    <t>er waren te weinig bomen en struiken in mijn buurt</t>
  </si>
  <si>
    <t>er waren niet genoeg voorzieningen in de buurt. Bijvoorbeeld scholen, winkels, bushaltes, een station</t>
  </si>
  <si>
    <t>de buurt was niet veilig</t>
  </si>
  <si>
    <t>VWB8200</t>
  </si>
  <si>
    <t>Wordt alleen gesteld aan de huurders die bij VWB8000 een 8 of hoger geven.</t>
  </si>
  <si>
    <t>de buurt was rustig</t>
  </si>
  <si>
    <t>de buurt was gezellig</t>
  </si>
  <si>
    <t>de buurt lag op de goede plek</t>
  </si>
  <si>
    <t>de buren gingen goed met elkaar om</t>
  </si>
  <si>
    <t>de buurt was schoon</t>
  </si>
  <si>
    <t>er waren genoeg bomen en struiken in de buurt</t>
  </si>
  <si>
    <t>er waren genoeg voorzieningen in de buurt. Bijvoorbeeld scholen, winkels, bushaltes, een station</t>
  </si>
  <si>
    <t>de buurt was veilig</t>
  </si>
  <si>
    <t>Achtergrondkenmerken</t>
  </si>
  <si>
    <t>VAK8300</t>
  </si>
  <si>
    <t>vrouw</t>
  </si>
  <si>
    <t>man</t>
  </si>
  <si>
    <t>______________________________</t>
  </si>
  <si>
    <t>dat wil ik niet zeggen</t>
  </si>
  <si>
    <t>VAK8400</t>
  </si>
  <si>
    <t>In welk jaar bent u geboren?</t>
  </si>
  <si>
    <t>numeriek</t>
  </si>
  <si>
    <t>VAK8500</t>
  </si>
  <si>
    <t>ik woon alleen</t>
  </si>
  <si>
    <t>ik woon met mijn kinderen</t>
  </si>
  <si>
    <t>ik woon met mijn partner</t>
  </si>
  <si>
    <t>ik woon met mijn partner en kinderen</t>
  </si>
  <si>
    <t>Anonimiteit</t>
  </si>
  <si>
    <t>VAN8600</t>
  </si>
  <si>
    <r>
      <t xml:space="preserve">We gebruiken uw antwoorden, maar niet uw naam. Niemand kan zien welke antwoorden u hebt gegeven. U kan ons wel toestemming geven om uw naam, adres, telefoonnummer en e-mailadres aan [naam corporatie] en [naam aannemer] te geven. [Naam corporatie] en [naam aannemer] vinden dat fijn. Ze kunnen u dan vragen stellen die helpen hun werk beter te doen. Wilt u daarom de vraag die hieronder staat beantwoorden?
</t>
    </r>
    <r>
      <rPr>
        <b/>
        <sz val="10"/>
        <color theme="3"/>
        <rFont val="Arial"/>
        <family val="2"/>
      </rPr>
      <t xml:space="preserve">
Vindt u het goed als wij uw naam, telefoonnummer en e-mailadres aan [naam corporatie] geven?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</si>
</sst>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0"/>
      <color theme="3"/>
      <name val="Arial"/>
      <family val="2"/>
    </font>
    <font>
      <sz val="10"/>
      <color theme="3"/>
      <name val="Arial"/>
      <family val="2"/>
    </font>
    <font>
      <sz val="10"/>
      <color theme="9" tint="0.79998168889431442"/>
      <name val="Arial"/>
      <family val="2"/>
    </font>
    <font>
      <b/>
      <sz val="10"/>
      <color theme="9" tint="0.79998168889431442"/>
      <name val="Arial"/>
      <family val="2"/>
    </font>
    <font>
      <sz val="8"/>
      <name val="Calibri"/>
      <family val="2"/>
      <scheme val="minor"/>
    </font>
    <font>
      <b/>
      <sz val="11"/>
      <color theme="3"/>
      <name val="Arial"/>
      <family val="2"/>
    </font>
    <font>
      <sz val="11"/>
      <color theme="3"/>
      <name val="Arial"/>
      <family val="2"/>
    </font>
    <font>
      <sz val="10"/>
      <color rgb="FFFF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right style="medium">
        <color theme="2"/>
      </right>
      <top/>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diagonal/>
    </border>
    <border>
      <left style="medium">
        <color theme="2"/>
      </left>
      <right/>
      <top/>
      <bottom style="medium">
        <color theme="2"/>
      </bottom>
      <diagonal/>
    </border>
    <border>
      <left/>
      <right style="medium">
        <color theme="2"/>
      </right>
      <top/>
      <bottom style="medium">
        <color theme="2"/>
      </bottom>
      <diagonal/>
    </border>
    <border>
      <left/>
      <right/>
      <top style="medium">
        <color theme="2"/>
      </top>
      <bottom/>
      <diagonal/>
    </border>
    <border>
      <left/>
      <right/>
      <top/>
      <bottom style="medium">
        <color theme="2"/>
      </bottom>
      <diagonal/>
    </border>
    <border>
      <left style="thick">
        <color theme="9" tint="0.79998168889431442"/>
      </left>
      <right/>
      <top style="thick">
        <color theme="9" tint="0.79998168889431442"/>
      </top>
      <bottom style="thick">
        <color theme="9" tint="0.79998168889431442"/>
      </bottom>
      <diagonal/>
    </border>
    <border>
      <left/>
      <right style="thick">
        <color theme="9" tint="0.79995117038483843"/>
      </right>
      <top style="thick">
        <color theme="9" tint="0.79995117038483843"/>
      </top>
      <bottom style="thick">
        <color theme="9" tint="0.79992065187536243"/>
      </bottom>
      <diagonal/>
    </border>
    <border>
      <left style="thick">
        <color theme="9" tint="0.79995117038483843"/>
      </left>
      <right style="thick">
        <color theme="9" tint="0.79992065187536243"/>
      </right>
      <top style="thick">
        <color theme="9" tint="0.79992065187536243"/>
      </top>
      <bottom style="thick">
        <color theme="9" tint="0.79992065187536243"/>
      </bottom>
      <diagonal/>
    </border>
    <border>
      <left/>
      <right style="thick">
        <color theme="9" tint="0.79989013336588644"/>
      </right>
      <top style="thick">
        <color theme="9" tint="0.79992065187536243"/>
      </top>
      <bottom style="thick">
        <color theme="9" tint="0.79989013336588644"/>
      </bottom>
      <diagonal/>
    </border>
    <border>
      <left style="thick">
        <color theme="9" tint="0.79998168889431442"/>
      </left>
      <right/>
      <top style="thick">
        <color theme="9" tint="0.79998168889431442"/>
      </top>
      <bottom/>
      <diagonal/>
    </border>
    <border>
      <left style="thick">
        <color theme="9" tint="0.79989013336588644"/>
      </left>
      <right style="thick">
        <color theme="9" tint="0.79989013336588644"/>
      </right>
      <top style="thick">
        <color theme="9" tint="0.79992065187536243"/>
      </top>
      <bottom style="thick">
        <color theme="9" tint="0.79989013336588644"/>
      </bottom>
      <diagonal/>
    </border>
    <border>
      <left/>
      <right style="thick">
        <color theme="9" tint="0.79995117038483843"/>
      </right>
      <top style="thick">
        <color theme="9" tint="0.79995117038483843"/>
      </top>
      <bottom style="thick">
        <color theme="9" tint="0.79995117038483843"/>
      </bottom>
      <diagonal/>
    </border>
    <border>
      <left style="thick">
        <color theme="9" tint="0.79995117038483843"/>
      </left>
      <right/>
      <top style="thick">
        <color theme="9" tint="0.79995117038483843"/>
      </top>
      <bottom style="thick">
        <color theme="9" tint="0.79995117038483843"/>
      </bottom>
      <diagonal/>
    </border>
    <border>
      <left/>
      <right/>
      <top style="thick">
        <color theme="9" tint="0.79989013336588644"/>
      </top>
      <bottom style="thick">
        <color theme="9" tint="0.79992065187536243"/>
      </bottom>
      <diagonal/>
    </border>
  </borders>
  <cellStyleXfs count="1">
    <xf numFmtId="0" fontId="0" fillId="0" borderId="0"/>
  </cellStyleXfs>
  <cellXfs count="80">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1" fillId="0" borderId="0" xfId="0" applyFont="1" applyAlignment="1">
      <alignment vertical="top" wrapText="1"/>
    </xf>
    <xf numFmtId="0" fontId="2" fillId="3" borderId="4" xfId="0" applyFont="1" applyFill="1" applyBorder="1" applyAlignment="1" applyProtection="1">
      <alignment horizontal="center" vertical="center"/>
      <protection locked="0"/>
    </xf>
    <xf numFmtId="0" fontId="2" fillId="3" borderId="4" xfId="0"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2" fillId="0" borderId="0" xfId="0" applyFont="1" applyAlignment="1">
      <alignment horizontal="center"/>
    </xf>
    <xf numFmtId="0" fontId="2" fillId="0" borderId="0" xfId="0" applyFont="1"/>
    <xf numFmtId="0" fontId="6" fillId="3" borderId="0" xfId="0" applyFont="1" applyFill="1" applyAlignment="1">
      <alignment vertical="center"/>
    </xf>
    <xf numFmtId="0" fontId="1" fillId="3" borderId="0" xfId="0" applyFont="1" applyFill="1" applyAlignment="1">
      <alignment vertical="center"/>
    </xf>
    <xf numFmtId="0" fontId="2" fillId="3" borderId="0" xfId="0" applyFont="1" applyFill="1"/>
    <xf numFmtId="0" fontId="2" fillId="3" borderId="1" xfId="0" applyFont="1" applyFill="1" applyBorder="1"/>
    <xf numFmtId="0" fontId="2" fillId="3" borderId="0" xfId="0" applyFont="1" applyFill="1" applyAlignment="1">
      <alignment vertical="center"/>
    </xf>
    <xf numFmtId="0" fontId="2" fillId="0" borderId="0" xfId="0" applyFont="1" applyAlignment="1">
      <alignment vertical="center"/>
    </xf>
    <xf numFmtId="0" fontId="1" fillId="0" borderId="0" xfId="0" applyFont="1" applyAlignment="1">
      <alignment vertical="center"/>
    </xf>
    <xf numFmtId="0" fontId="1" fillId="3" borderId="7" xfId="0" applyFont="1" applyFill="1" applyBorder="1" applyAlignment="1">
      <alignment vertical="center"/>
    </xf>
    <xf numFmtId="0" fontId="1" fillId="3" borderId="7" xfId="0" applyFont="1" applyFill="1" applyBorder="1" applyAlignment="1">
      <alignment horizontal="center" vertical="center"/>
    </xf>
    <xf numFmtId="0" fontId="1" fillId="3" borderId="3" xfId="0" applyFont="1" applyFill="1" applyBorder="1" applyAlignment="1">
      <alignment vertical="center"/>
    </xf>
    <xf numFmtId="0" fontId="2" fillId="0" borderId="0" xfId="0" applyFont="1" applyAlignment="1">
      <alignment horizontal="center" vertical="center"/>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0" borderId="0" xfId="0" applyFont="1" applyAlignment="1">
      <alignment horizontal="left" vertical="center"/>
    </xf>
    <xf numFmtId="0" fontId="1" fillId="0" borderId="17" xfId="0" applyFont="1" applyBorder="1" applyAlignment="1">
      <alignment vertical="center" wrapText="1"/>
    </xf>
    <xf numFmtId="0" fontId="1" fillId="0" borderId="10" xfId="0" applyFont="1" applyBorder="1" applyAlignment="1">
      <alignment vertical="center"/>
    </xf>
    <xf numFmtId="0" fontId="2" fillId="4" borderId="11" xfId="0" applyFont="1" applyFill="1" applyBorder="1" applyAlignment="1">
      <alignment horizontal="center" vertical="center"/>
    </xf>
    <xf numFmtId="0" fontId="2" fillId="3" borderId="1" xfId="0" applyFont="1" applyFill="1" applyBorder="1" applyAlignment="1">
      <alignment wrapText="1"/>
    </xf>
    <xf numFmtId="0" fontId="0" fillId="0" borderId="0" xfId="0" applyAlignment="1">
      <alignment vertical="center"/>
    </xf>
    <xf numFmtId="0" fontId="1" fillId="3" borderId="1" xfId="0" applyFont="1" applyFill="1" applyBorder="1"/>
    <xf numFmtId="0" fontId="1" fillId="2" borderId="16" xfId="0" applyFont="1" applyFill="1" applyBorder="1" applyAlignment="1">
      <alignment vertical="center" wrapText="1"/>
    </xf>
    <xf numFmtId="0" fontId="1" fillId="2" borderId="15" xfId="0" applyFont="1" applyFill="1" applyBorder="1" applyAlignment="1">
      <alignment vertical="center"/>
    </xf>
    <xf numFmtId="0" fontId="2" fillId="2" borderId="11" xfId="0" applyFont="1" applyFill="1" applyBorder="1" applyAlignment="1">
      <alignment horizontal="center" vertical="center" wrapText="1"/>
    </xf>
    <xf numFmtId="0" fontId="2" fillId="3" borderId="5" xfId="0" applyFont="1" applyFill="1" applyBorder="1" applyAlignment="1">
      <alignment vertical="center"/>
    </xf>
    <xf numFmtId="0" fontId="1" fillId="3" borderId="8" xfId="0" applyFont="1" applyFill="1" applyBorder="1" applyAlignment="1">
      <alignment vertical="center"/>
    </xf>
    <xf numFmtId="0" fontId="2" fillId="3" borderId="8" xfId="0" applyFont="1" applyFill="1" applyBorder="1"/>
    <xf numFmtId="0" fontId="2" fillId="3" borderId="6" xfId="0" applyFont="1" applyFill="1" applyBorder="1"/>
    <xf numFmtId="0" fontId="2" fillId="3" borderId="7" xfId="0" applyFont="1" applyFill="1" applyBorder="1"/>
    <xf numFmtId="0" fontId="2" fillId="3" borderId="3" xfId="0" applyFont="1" applyFill="1" applyBorder="1"/>
    <xf numFmtId="0" fontId="4" fillId="3" borderId="4" xfId="0" applyFont="1" applyFill="1" applyBorder="1" applyAlignment="1">
      <alignment vertical="center"/>
    </xf>
    <xf numFmtId="0" fontId="3" fillId="3" borderId="0" xfId="0" applyFont="1" applyFill="1" applyAlignment="1">
      <alignment vertical="center"/>
    </xf>
    <xf numFmtId="0" fontId="3" fillId="3" borderId="1" xfId="0" applyFont="1" applyFill="1" applyBorder="1" applyAlignment="1">
      <alignment vertical="center"/>
    </xf>
    <xf numFmtId="0" fontId="3" fillId="0" borderId="0" xfId="0" applyFont="1" applyAlignment="1">
      <alignment vertical="center"/>
    </xf>
    <xf numFmtId="0" fontId="1" fillId="2" borderId="13" xfId="0" applyFont="1" applyFill="1" applyBorder="1" applyAlignment="1">
      <alignment vertical="center"/>
    </xf>
    <xf numFmtId="0" fontId="1" fillId="2" borderId="12" xfId="0" applyFont="1" applyFill="1" applyBorder="1" applyAlignment="1">
      <alignment vertical="center"/>
    </xf>
    <xf numFmtId="0" fontId="2" fillId="2" borderId="14" xfId="0" applyFont="1" applyFill="1" applyBorder="1" applyAlignment="1">
      <alignment horizontal="center" vertical="center"/>
    </xf>
    <xf numFmtId="0" fontId="1" fillId="3" borderId="1" xfId="0" applyFont="1" applyFill="1" applyBorder="1" applyAlignment="1">
      <alignment vertical="center"/>
    </xf>
    <xf numFmtId="0" fontId="1" fillId="4" borderId="9" xfId="0" applyFont="1" applyFill="1" applyBorder="1" applyAlignment="1">
      <alignment vertical="center" wrapText="1"/>
    </xf>
    <xf numFmtId="0" fontId="8" fillId="4" borderId="11" xfId="0" applyFont="1" applyFill="1" applyBorder="1" applyAlignment="1">
      <alignment horizontal="center" vertical="center"/>
    </xf>
    <xf numFmtId="0" fontId="2" fillId="3" borderId="8" xfId="0" applyFont="1" applyFill="1" applyBorder="1" applyAlignment="1">
      <alignment vertical="center"/>
    </xf>
    <xf numFmtId="0" fontId="2" fillId="3" borderId="8" xfId="0" applyFont="1" applyFill="1" applyBorder="1" applyAlignment="1">
      <alignment horizontal="center" vertical="center"/>
    </xf>
    <xf numFmtId="0" fontId="2" fillId="3" borderId="6" xfId="0" applyFont="1" applyFill="1" applyBorder="1" applyAlignment="1">
      <alignment vertical="center"/>
    </xf>
    <xf numFmtId="0" fontId="6" fillId="3" borderId="2"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alignment horizontal="center"/>
    </xf>
    <xf numFmtId="0" fontId="1" fillId="0" borderId="4" xfId="0" applyFont="1" applyBorder="1" applyAlignment="1">
      <alignment vertical="center"/>
    </xf>
    <xf numFmtId="0" fontId="2" fillId="0" borderId="1" xfId="0" applyFont="1" applyBorder="1" applyAlignment="1">
      <alignment vertical="center"/>
    </xf>
    <xf numFmtId="0" fontId="1" fillId="2" borderId="13" xfId="0" applyFont="1" applyFill="1" applyBorder="1" applyAlignment="1">
      <alignment vertical="center" wrapText="1"/>
    </xf>
    <xf numFmtId="0" fontId="1" fillId="3" borderId="8" xfId="0" applyFont="1" applyFill="1" applyBorder="1"/>
    <xf numFmtId="0" fontId="2" fillId="3" borderId="8" xfId="0" applyFont="1" applyFill="1" applyBorder="1" applyAlignment="1">
      <alignment horizontal="center"/>
    </xf>
    <xf numFmtId="0" fontId="1" fillId="3" borderId="6" xfId="0" applyFont="1" applyFill="1" applyBorder="1"/>
    <xf numFmtId="0" fontId="2" fillId="3" borderId="0" xfId="0" applyFont="1" applyFill="1" applyAlignment="1">
      <alignment horizontal="center" vertical="center"/>
    </xf>
    <xf numFmtId="0" fontId="2" fillId="3" borderId="1" xfId="0" applyFont="1" applyFill="1" applyBorder="1" applyAlignment="1">
      <alignment vertical="center"/>
    </xf>
    <xf numFmtId="0" fontId="1" fillId="3" borderId="4" xfId="0" applyFont="1" applyFill="1" applyBorder="1" applyAlignment="1">
      <alignment vertical="center"/>
    </xf>
    <xf numFmtId="0" fontId="8" fillId="2" borderId="14" xfId="0" applyFont="1" applyFill="1" applyBorder="1" applyAlignment="1">
      <alignment horizontal="center" vertical="center"/>
    </xf>
    <xf numFmtId="0" fontId="1" fillId="4" borderId="13" xfId="0" applyFont="1" applyFill="1" applyBorder="1" applyAlignment="1">
      <alignment vertical="center"/>
    </xf>
    <xf numFmtId="0" fontId="1" fillId="4" borderId="12" xfId="0" applyFont="1" applyFill="1" applyBorder="1" applyAlignment="1">
      <alignment vertical="center"/>
    </xf>
    <xf numFmtId="0" fontId="2" fillId="4" borderId="14" xfId="0" applyFont="1" applyFill="1" applyBorder="1" applyAlignment="1">
      <alignment horizontal="center" vertical="center"/>
    </xf>
    <xf numFmtId="0" fontId="2" fillId="3" borderId="5" xfId="0" applyFont="1" applyFill="1" applyBorder="1" applyAlignment="1">
      <alignment horizontal="center" vertical="center"/>
    </xf>
    <xf numFmtId="0" fontId="1" fillId="3" borderId="6" xfId="0" applyFont="1" applyFill="1" applyBorder="1" applyAlignment="1">
      <alignment vertical="center"/>
    </xf>
    <xf numFmtId="0" fontId="2" fillId="3" borderId="0" xfId="0" applyFont="1" applyFill="1" applyAlignment="1">
      <alignment horizontal="center"/>
    </xf>
    <xf numFmtId="0" fontId="2" fillId="3" borderId="5" xfId="0" applyFont="1" applyFill="1" applyBorder="1"/>
    <xf numFmtId="0" fontId="6" fillId="3" borderId="2" xfId="0" applyFont="1" applyFill="1" applyBorder="1" applyAlignment="1">
      <alignment horizontal="left" vertical="center"/>
    </xf>
    <xf numFmtId="0" fontId="6" fillId="3" borderId="7" xfId="0" applyFont="1" applyFill="1" applyBorder="1" applyAlignment="1">
      <alignment horizontal="left" vertical="center"/>
    </xf>
    <xf numFmtId="0" fontId="7" fillId="3" borderId="0" xfId="0" applyFont="1" applyFill="1" applyAlignment="1">
      <alignment horizontal="left" vertical="center" wrapText="1"/>
    </xf>
    <xf numFmtId="0" fontId="7" fillId="3" borderId="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6" xfId="0" applyFont="1" applyFill="1" applyBorder="1" applyAlignment="1">
      <alignment horizontal="left" vertical="center" wrapText="1"/>
    </xf>
  </cellXfs>
  <cellStyles count="1">
    <cellStyle name="Standaard" xfId="0" builtinId="0"/>
  </cellStyles>
  <dxfs count="81">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style="thick">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top" textRotation="0" wrapText="1" indent="0" justifyLastLine="0" shrinkToFit="0" readingOrder="0"/>
      <border diagonalUp="0" diagonalDown="0">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style="thick">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top" textRotation="0" wrapText="1" indent="0" justifyLastLine="0" shrinkToFit="0" readingOrder="0"/>
      <border diagonalUp="0" diagonalDown="0">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indexed="65"/>
        </patternFill>
      </fill>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vertical/>
        <horizontal/>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ck">
          <color theme="9" tint="0.79989013336588644"/>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style="thick">
          <color theme="9" tint="0.79998168889431442"/>
        </left>
        <right/>
        <top style="thick">
          <color theme="9" tint="0.79998168889431442"/>
        </top>
        <bottom/>
        <vertical/>
        <horizontal/>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protection locked="1" hidden="0"/>
    </dxf>
    <dxf>
      <border outline="0">
        <left style="medium">
          <color theme="2"/>
        </left>
      </border>
    </dxf>
    <dxf>
      <protection locked="1" hidden="0"/>
    </dxf>
    <dxf>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ill>
        <patternFill>
          <fgColor indexed="64"/>
          <bgColor theme="9" tint="0.79998168889431442"/>
        </patternFill>
      </fill>
      <protection locked="1" hidden="0"/>
    </dxf>
    <dxf>
      <protection locked="1" hidden="0"/>
    </dxf>
    <dxf>
      <border diagonalUp="0" diagonalDown="0">
        <left/>
        <right style="thick">
          <color theme="9" tint="0.79995117038483843"/>
        </right>
        <top style="thick">
          <color theme="9" tint="0.79995117038483843"/>
        </top>
        <bottom style="thick">
          <color theme="9" tint="0.79995117038483843"/>
        </bottom>
      </border>
      <protection locked="1" hidden="0"/>
    </dxf>
    <dxf>
      <font>
        <b/>
        <sz val="10"/>
        <color theme="3"/>
        <name val="Arial"/>
        <family val="2"/>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border>
      <protection locked="0" hidden="0"/>
    </dxf>
    <dxf>
      <fill>
        <patternFill patternType="none">
          <fgColor indexed="64"/>
          <bgColor auto="1"/>
        </patternFill>
      </fill>
      <protection locked="1" hidden="0"/>
    </dxf>
    <dxf>
      <fill>
        <patternFill patternType="solid">
          <fgColor indexed="64"/>
          <bgColor theme="9"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top" textRotation="0" wrapText="1" indent="0" justifyLastLine="0" shrinkToFit="0" readingOrder="0"/>
      <border diagonalUp="0" diagonalDown="0">
        <left style="thick">
          <color theme="9" tint="0.79998168889431442"/>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border diagonalUp="0" diagonalDown="0">
        <left style="medium">
          <color theme="2"/>
        </left>
        <right/>
        <top/>
        <bottom/>
      </border>
      <protection locked="0" hidden="0"/>
    </dxf>
    <dxf>
      <fill>
        <patternFill patternType="none">
          <fgColor indexed="64"/>
          <bgColor theme="9" tint="0.79998168889431442"/>
        </patternFill>
      </fill>
      <alignment horizontal="general" vertical="center" textRotation="0" wrapText="0" indent="0" justifyLastLine="0" shrinkToFit="0" readingOrder="0"/>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ck">
          <color theme="9" tint="0.79989013336588644"/>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border diagonalUp="0" diagonalDown="0">
        <left style="medium">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top" textRotation="0" wrapText="1" indent="0" justifyLastLine="0" shrinkToFit="0" readingOrder="0"/>
      <border diagonalUp="0" diagonalDown="0">
        <left/>
        <right style="medium">
          <color theme="9" tint="0.79998168889431442"/>
        </right>
        <top style="medium">
          <color theme="9" tint="0.79998168889431442"/>
        </top>
        <bottom style="medium">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style="medium">
          <color theme="9" tint="0.79998168889431442"/>
        </right>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top" textRotation="0" wrapText="1" indent="0" justifyLastLine="0" shrinkToFit="0" readingOrder="0"/>
      <border diagonalUp="0" diagonalDown="0">
        <left style="thick">
          <color theme="9" tint="0.79998168889431442"/>
        </left>
        <right style="thick">
          <color theme="9" tint="0.79998168889431442"/>
        </right>
        <top style="thick">
          <color theme="9" tint="0.79995117038483843"/>
        </top>
        <bottom style="thick">
          <color theme="9" tint="0.79995117038483843"/>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border diagonalUp="0" diagonalDown="0">
        <left style="medium">
          <color theme="2"/>
        </left>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style="thick">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indent="0" justifyLastLine="0" shrinkToFit="0" readingOrder="0"/>
      <border diagonalUp="0" diagonalDown="0">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left style="medium">
          <color theme="2"/>
        </lef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right/>
        <top style="thick">
          <color theme="9" tint="0.79995117038483843"/>
        </top>
        <bottom style="thick">
          <color theme="9" tint="0.79995117038483843"/>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medium">
          <color theme="2"/>
        </left>
        <right/>
        <top/>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solid">
          <fgColor indexed="64"/>
          <bgColor theme="9" tint="0.7999816888943144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328807</xdr:colOff>
      <xdr:row>12</xdr:row>
      <xdr:rowOff>36475</xdr:rowOff>
    </xdr:from>
    <xdr:to>
      <xdr:col>4</xdr:col>
      <xdr:colOff>490913</xdr:colOff>
      <xdr:row>12</xdr:row>
      <xdr:rowOff>244303</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1732" y="1922425"/>
          <a:ext cx="162106" cy="207828"/>
        </a:xfrm>
        <a:prstGeom prst="rect">
          <a:avLst/>
        </a:prstGeom>
      </xdr:spPr>
    </xdr:pic>
    <xdr:clientData/>
  </xdr:twoCellAnchor>
  <xdr:twoCellAnchor editAs="oneCell">
    <xdr:from>
      <xdr:col>4</xdr:col>
      <xdr:colOff>570752</xdr:colOff>
      <xdr:row>11</xdr:row>
      <xdr:rowOff>34613</xdr:rowOff>
    </xdr:from>
    <xdr:to>
      <xdr:col>4</xdr:col>
      <xdr:colOff>808001</xdr:colOff>
      <xdr:row>11</xdr:row>
      <xdr:rowOff>196300</xdr:rowOff>
    </xdr:to>
    <xdr:pic>
      <xdr:nvPicPr>
        <xdr:cNvPr id="5" name="Afbeelding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00777" y="1539563"/>
          <a:ext cx="237249" cy="161687"/>
        </a:xfrm>
        <a:prstGeom prst="rect">
          <a:avLst/>
        </a:prstGeom>
      </xdr:spPr>
    </xdr:pic>
    <xdr:clientData/>
  </xdr:twoCellAnchor>
  <xdr:twoCellAnchor editAs="oneCell">
    <xdr:from>
      <xdr:col>4</xdr:col>
      <xdr:colOff>329619</xdr:colOff>
      <xdr:row>11</xdr:row>
      <xdr:rowOff>34613</xdr:rowOff>
    </xdr:from>
    <xdr:to>
      <xdr:col>4</xdr:col>
      <xdr:colOff>491725</xdr:colOff>
      <xdr:row>11</xdr:row>
      <xdr:rowOff>242441</xdr:rowOff>
    </xdr:to>
    <xdr:pic>
      <xdr:nvPicPr>
        <xdr:cNvPr id="7" name="Afbeelding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59644" y="1539563"/>
          <a:ext cx="162106" cy="207828"/>
        </a:xfrm>
        <a:prstGeom prst="rect">
          <a:avLst/>
        </a:prstGeom>
      </xdr:spPr>
    </xdr:pic>
    <xdr:clientData/>
  </xdr:twoCellAnchor>
  <xdr:twoCellAnchor editAs="oneCell">
    <xdr:from>
      <xdr:col>4</xdr:col>
      <xdr:colOff>329044</xdr:colOff>
      <xdr:row>32</xdr:row>
      <xdr:rowOff>47625</xdr:rowOff>
    </xdr:from>
    <xdr:to>
      <xdr:col>4</xdr:col>
      <xdr:colOff>491150</xdr:colOff>
      <xdr:row>33</xdr:row>
      <xdr:rowOff>0</xdr:rowOff>
    </xdr:to>
    <xdr:pic>
      <xdr:nvPicPr>
        <xdr:cNvPr id="22" name="Afbeelding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01969" y="3952875"/>
          <a:ext cx="162106" cy="200025"/>
        </a:xfrm>
        <a:prstGeom prst="rect">
          <a:avLst/>
        </a:prstGeom>
      </xdr:spPr>
    </xdr:pic>
    <xdr:clientData/>
  </xdr:twoCellAnchor>
  <xdr:twoCellAnchor editAs="oneCell">
    <xdr:from>
      <xdr:col>4</xdr:col>
      <xdr:colOff>316544</xdr:colOff>
      <xdr:row>45</xdr:row>
      <xdr:rowOff>44453</xdr:rowOff>
    </xdr:from>
    <xdr:to>
      <xdr:col>4</xdr:col>
      <xdr:colOff>478650</xdr:colOff>
      <xdr:row>46</xdr:row>
      <xdr:rowOff>4631</xdr:rowOff>
    </xdr:to>
    <xdr:pic>
      <xdr:nvPicPr>
        <xdr:cNvPr id="28" name="Afbeelding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6569" y="10541003"/>
          <a:ext cx="162106" cy="207828"/>
        </a:xfrm>
        <a:prstGeom prst="rect">
          <a:avLst/>
        </a:prstGeom>
      </xdr:spPr>
    </xdr:pic>
    <xdr:clientData/>
  </xdr:twoCellAnchor>
  <xdr:twoCellAnchor editAs="oneCell">
    <xdr:from>
      <xdr:col>4</xdr:col>
      <xdr:colOff>339180</xdr:colOff>
      <xdr:row>95</xdr:row>
      <xdr:rowOff>28575</xdr:rowOff>
    </xdr:from>
    <xdr:to>
      <xdr:col>4</xdr:col>
      <xdr:colOff>501286</xdr:colOff>
      <xdr:row>95</xdr:row>
      <xdr:rowOff>241167</xdr:rowOff>
    </xdr:to>
    <xdr:pic>
      <xdr:nvPicPr>
        <xdr:cNvPr id="42" name="Afbeelding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69205" y="23107650"/>
          <a:ext cx="162106" cy="212592"/>
        </a:xfrm>
        <a:prstGeom prst="rect">
          <a:avLst/>
        </a:prstGeom>
      </xdr:spPr>
    </xdr:pic>
    <xdr:clientData/>
  </xdr:twoCellAnchor>
  <xdr:twoCellAnchor editAs="oneCell">
    <xdr:from>
      <xdr:col>4</xdr:col>
      <xdr:colOff>572340</xdr:colOff>
      <xdr:row>95</xdr:row>
      <xdr:rowOff>38100</xdr:rowOff>
    </xdr:from>
    <xdr:to>
      <xdr:col>4</xdr:col>
      <xdr:colOff>809264</xdr:colOff>
      <xdr:row>95</xdr:row>
      <xdr:rowOff>206244</xdr:rowOff>
    </xdr:to>
    <xdr:pic>
      <xdr:nvPicPr>
        <xdr:cNvPr id="49" name="Afbeelding 48">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02365" y="23117175"/>
          <a:ext cx="236924" cy="168144"/>
        </a:xfrm>
        <a:prstGeom prst="rect">
          <a:avLst/>
        </a:prstGeom>
      </xdr:spPr>
    </xdr:pic>
    <xdr:clientData/>
  </xdr:twoCellAnchor>
  <xdr:twoCellAnchor editAs="oneCell">
    <xdr:from>
      <xdr:col>4</xdr:col>
      <xdr:colOff>339180</xdr:colOff>
      <xdr:row>96</xdr:row>
      <xdr:rowOff>23814</xdr:rowOff>
    </xdr:from>
    <xdr:to>
      <xdr:col>4</xdr:col>
      <xdr:colOff>501286</xdr:colOff>
      <xdr:row>96</xdr:row>
      <xdr:rowOff>231642</xdr:rowOff>
    </xdr:to>
    <xdr:pic>
      <xdr:nvPicPr>
        <xdr:cNvPr id="50" name="Afbeelding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2105" y="12815889"/>
          <a:ext cx="162106" cy="207828"/>
        </a:xfrm>
        <a:prstGeom prst="rect">
          <a:avLst/>
        </a:prstGeom>
      </xdr:spPr>
    </xdr:pic>
    <xdr:clientData/>
  </xdr:twoCellAnchor>
  <xdr:twoCellAnchor editAs="oneCell">
    <xdr:from>
      <xdr:col>4</xdr:col>
      <xdr:colOff>330395</xdr:colOff>
      <xdr:row>14</xdr:row>
      <xdr:rowOff>41238</xdr:rowOff>
    </xdr:from>
    <xdr:to>
      <xdr:col>4</xdr:col>
      <xdr:colOff>492501</xdr:colOff>
      <xdr:row>15</xdr:row>
      <xdr:rowOff>0</xdr:rowOff>
    </xdr:to>
    <xdr:pic>
      <xdr:nvPicPr>
        <xdr:cNvPr id="54" name="Afbeelding 53">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3320" y="2422488"/>
          <a:ext cx="162106" cy="207828"/>
        </a:xfrm>
        <a:prstGeom prst="rect">
          <a:avLst/>
        </a:prstGeom>
      </xdr:spPr>
    </xdr:pic>
    <xdr:clientData/>
  </xdr:twoCellAnchor>
  <xdr:twoCellAnchor editAs="oneCell">
    <xdr:from>
      <xdr:col>4</xdr:col>
      <xdr:colOff>330632</xdr:colOff>
      <xdr:row>30</xdr:row>
      <xdr:rowOff>38100</xdr:rowOff>
    </xdr:from>
    <xdr:to>
      <xdr:col>4</xdr:col>
      <xdr:colOff>492738</xdr:colOff>
      <xdr:row>30</xdr:row>
      <xdr:rowOff>246062</xdr:rowOff>
    </xdr:to>
    <xdr:pic>
      <xdr:nvPicPr>
        <xdr:cNvPr id="55" name="Afbeelding 54">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3557" y="3695700"/>
          <a:ext cx="162106" cy="209550"/>
        </a:xfrm>
        <a:prstGeom prst="rect">
          <a:avLst/>
        </a:prstGeom>
      </xdr:spPr>
    </xdr:pic>
    <xdr:clientData/>
  </xdr:twoCellAnchor>
  <xdr:twoCellAnchor editAs="oneCell">
    <xdr:from>
      <xdr:col>4</xdr:col>
      <xdr:colOff>309994</xdr:colOff>
      <xdr:row>46</xdr:row>
      <xdr:rowOff>34921</xdr:rowOff>
    </xdr:from>
    <xdr:to>
      <xdr:col>4</xdr:col>
      <xdr:colOff>472100</xdr:colOff>
      <xdr:row>46</xdr:row>
      <xdr:rowOff>242749</xdr:rowOff>
    </xdr:to>
    <xdr:pic>
      <xdr:nvPicPr>
        <xdr:cNvPr id="56" name="Afbeelding 55">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40019" y="10779121"/>
          <a:ext cx="162106" cy="207828"/>
        </a:xfrm>
        <a:prstGeom prst="rect">
          <a:avLst/>
        </a:prstGeom>
      </xdr:spPr>
    </xdr:pic>
    <xdr:clientData/>
  </xdr:twoCellAnchor>
  <xdr:twoCellAnchor editAs="oneCell">
    <xdr:from>
      <xdr:col>4</xdr:col>
      <xdr:colOff>300468</xdr:colOff>
      <xdr:row>71</xdr:row>
      <xdr:rowOff>49228</xdr:rowOff>
    </xdr:from>
    <xdr:to>
      <xdr:col>4</xdr:col>
      <xdr:colOff>462574</xdr:colOff>
      <xdr:row>71</xdr:row>
      <xdr:rowOff>246062</xdr:rowOff>
    </xdr:to>
    <xdr:pic>
      <xdr:nvPicPr>
        <xdr:cNvPr id="51" name="Afbeelding 50">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30493" y="16984678"/>
          <a:ext cx="162106" cy="196834"/>
        </a:xfrm>
        <a:prstGeom prst="rect">
          <a:avLst/>
        </a:prstGeom>
      </xdr:spPr>
    </xdr:pic>
    <xdr:clientData/>
  </xdr:twoCellAnchor>
  <xdr:twoCellAnchor editAs="oneCell">
    <xdr:from>
      <xdr:col>4</xdr:col>
      <xdr:colOff>311582</xdr:colOff>
      <xdr:row>57</xdr:row>
      <xdr:rowOff>38100</xdr:rowOff>
    </xdr:from>
    <xdr:to>
      <xdr:col>4</xdr:col>
      <xdr:colOff>473688</xdr:colOff>
      <xdr:row>57</xdr:row>
      <xdr:rowOff>238125</xdr:rowOff>
    </xdr:to>
    <xdr:pic>
      <xdr:nvPicPr>
        <xdr:cNvPr id="52" name="Afbeelding 51">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84507" y="6200775"/>
          <a:ext cx="162106" cy="200025"/>
        </a:xfrm>
        <a:prstGeom prst="rect">
          <a:avLst/>
        </a:prstGeom>
      </xdr:spPr>
    </xdr:pic>
    <xdr:clientData/>
  </xdr:twoCellAnchor>
  <xdr:twoCellAnchor editAs="oneCell">
    <xdr:from>
      <xdr:col>4</xdr:col>
      <xdr:colOff>305231</xdr:colOff>
      <xdr:row>60</xdr:row>
      <xdr:rowOff>38118</xdr:rowOff>
    </xdr:from>
    <xdr:to>
      <xdr:col>4</xdr:col>
      <xdr:colOff>467337</xdr:colOff>
      <xdr:row>60</xdr:row>
      <xdr:rowOff>245946</xdr:rowOff>
    </xdr:to>
    <xdr:pic>
      <xdr:nvPicPr>
        <xdr:cNvPr id="66" name="Afbeelding 65">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35256" y="14249418"/>
          <a:ext cx="162106" cy="207828"/>
        </a:xfrm>
        <a:prstGeom prst="rect">
          <a:avLst/>
        </a:prstGeom>
      </xdr:spPr>
    </xdr:pic>
    <xdr:clientData/>
  </xdr:twoCellAnchor>
  <xdr:twoCellAnchor editAs="oneCell">
    <xdr:from>
      <xdr:col>4</xdr:col>
      <xdr:colOff>331207</xdr:colOff>
      <xdr:row>13</xdr:row>
      <xdr:rowOff>82238</xdr:rowOff>
    </xdr:from>
    <xdr:to>
      <xdr:col>4</xdr:col>
      <xdr:colOff>493313</xdr:colOff>
      <xdr:row>13</xdr:row>
      <xdr:rowOff>290066</xdr:rowOff>
    </xdr:to>
    <xdr:pic>
      <xdr:nvPicPr>
        <xdr:cNvPr id="41" name="Afbeelding 4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61232" y="2215838"/>
          <a:ext cx="162106" cy="207828"/>
        </a:xfrm>
        <a:prstGeom prst="rect">
          <a:avLst/>
        </a:prstGeom>
      </xdr:spPr>
    </xdr:pic>
    <xdr:clientData/>
  </xdr:twoCellAnchor>
  <xdr:twoCellAnchor editAs="oneCell">
    <xdr:from>
      <xdr:col>4</xdr:col>
      <xdr:colOff>308607</xdr:colOff>
      <xdr:row>58</xdr:row>
      <xdr:rowOff>41278</xdr:rowOff>
    </xdr:from>
    <xdr:to>
      <xdr:col>4</xdr:col>
      <xdr:colOff>470713</xdr:colOff>
      <xdr:row>59</xdr:row>
      <xdr:rowOff>1455</xdr:rowOff>
    </xdr:to>
    <xdr:pic>
      <xdr:nvPicPr>
        <xdr:cNvPr id="43" name="Afbeelding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532" y="6451603"/>
          <a:ext cx="162106" cy="207828"/>
        </a:xfrm>
        <a:prstGeom prst="rect">
          <a:avLst/>
        </a:prstGeom>
      </xdr:spPr>
    </xdr:pic>
    <xdr:clientData/>
  </xdr:twoCellAnchor>
  <xdr:twoCellAnchor editAs="oneCell">
    <xdr:from>
      <xdr:col>4</xdr:col>
      <xdr:colOff>308607</xdr:colOff>
      <xdr:row>59</xdr:row>
      <xdr:rowOff>41278</xdr:rowOff>
    </xdr:from>
    <xdr:to>
      <xdr:col>4</xdr:col>
      <xdr:colOff>470713</xdr:colOff>
      <xdr:row>60</xdr:row>
      <xdr:rowOff>1457</xdr:rowOff>
    </xdr:to>
    <xdr:pic>
      <xdr:nvPicPr>
        <xdr:cNvPr id="44" name="Afbeelding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532" y="6699253"/>
          <a:ext cx="162106" cy="207828"/>
        </a:xfrm>
        <a:prstGeom prst="rect">
          <a:avLst/>
        </a:prstGeom>
      </xdr:spPr>
    </xdr:pic>
    <xdr:clientData/>
  </xdr:twoCellAnchor>
  <xdr:twoCellAnchor editAs="oneCell">
    <xdr:from>
      <xdr:col>4</xdr:col>
      <xdr:colOff>308607</xdr:colOff>
      <xdr:row>85</xdr:row>
      <xdr:rowOff>38100</xdr:rowOff>
    </xdr:from>
    <xdr:to>
      <xdr:col>4</xdr:col>
      <xdr:colOff>470713</xdr:colOff>
      <xdr:row>85</xdr:row>
      <xdr:rowOff>245928</xdr:rowOff>
    </xdr:to>
    <xdr:pic>
      <xdr:nvPicPr>
        <xdr:cNvPr id="45" name="Afbeelding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532" y="10725150"/>
          <a:ext cx="162106" cy="207828"/>
        </a:xfrm>
        <a:prstGeom prst="rect">
          <a:avLst/>
        </a:prstGeom>
      </xdr:spPr>
    </xdr:pic>
    <xdr:clientData/>
  </xdr:twoCellAnchor>
  <xdr:twoCellAnchor editAs="oneCell">
    <xdr:from>
      <xdr:col>4</xdr:col>
      <xdr:colOff>308607</xdr:colOff>
      <xdr:row>86</xdr:row>
      <xdr:rowOff>38100</xdr:rowOff>
    </xdr:from>
    <xdr:to>
      <xdr:col>4</xdr:col>
      <xdr:colOff>470713</xdr:colOff>
      <xdr:row>86</xdr:row>
      <xdr:rowOff>245928</xdr:rowOff>
    </xdr:to>
    <xdr:pic>
      <xdr:nvPicPr>
        <xdr:cNvPr id="46" name="Afbeelding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532" y="10972800"/>
          <a:ext cx="162106" cy="207828"/>
        </a:xfrm>
        <a:prstGeom prst="rect">
          <a:avLst/>
        </a:prstGeom>
      </xdr:spPr>
    </xdr:pic>
    <xdr:clientData/>
  </xdr:twoCellAnchor>
  <xdr:twoCellAnchor editAs="oneCell">
    <xdr:from>
      <xdr:col>4</xdr:col>
      <xdr:colOff>333375</xdr:colOff>
      <xdr:row>105</xdr:row>
      <xdr:rowOff>28575</xdr:rowOff>
    </xdr:from>
    <xdr:to>
      <xdr:col>4</xdr:col>
      <xdr:colOff>495481</xdr:colOff>
      <xdr:row>105</xdr:row>
      <xdr:rowOff>225409</xdr:rowOff>
    </xdr:to>
    <xdr:pic>
      <xdr:nvPicPr>
        <xdr:cNvPr id="48" name="Afbeelding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63400" y="26469975"/>
          <a:ext cx="162106" cy="196834"/>
        </a:xfrm>
        <a:prstGeom prst="rect">
          <a:avLst/>
        </a:prstGeom>
      </xdr:spPr>
    </xdr:pic>
    <xdr:clientData/>
  </xdr:twoCellAnchor>
  <xdr:twoCellAnchor editAs="oneCell">
    <xdr:from>
      <xdr:col>4</xdr:col>
      <xdr:colOff>333375</xdr:colOff>
      <xdr:row>106</xdr:row>
      <xdr:rowOff>38100</xdr:rowOff>
    </xdr:from>
    <xdr:to>
      <xdr:col>4</xdr:col>
      <xdr:colOff>495481</xdr:colOff>
      <xdr:row>106</xdr:row>
      <xdr:rowOff>234934</xdr:rowOff>
    </xdr:to>
    <xdr:pic>
      <xdr:nvPicPr>
        <xdr:cNvPr id="53" name="Afbeelding 52">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63400" y="26727150"/>
          <a:ext cx="162106" cy="196834"/>
        </a:xfrm>
        <a:prstGeom prst="rect">
          <a:avLst/>
        </a:prstGeom>
      </xdr:spPr>
    </xdr:pic>
    <xdr:clientData/>
  </xdr:twoCellAnchor>
  <xdr:twoCellAnchor editAs="oneCell">
    <xdr:from>
      <xdr:col>4</xdr:col>
      <xdr:colOff>333375</xdr:colOff>
      <xdr:row>107</xdr:row>
      <xdr:rowOff>38100</xdr:rowOff>
    </xdr:from>
    <xdr:to>
      <xdr:col>4</xdr:col>
      <xdr:colOff>495481</xdr:colOff>
      <xdr:row>107</xdr:row>
      <xdr:rowOff>234934</xdr:rowOff>
    </xdr:to>
    <xdr:pic>
      <xdr:nvPicPr>
        <xdr:cNvPr id="57" name="Afbeelding 56">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63400" y="26974800"/>
          <a:ext cx="162106" cy="196834"/>
        </a:xfrm>
        <a:prstGeom prst="rect">
          <a:avLst/>
        </a:prstGeom>
      </xdr:spPr>
    </xdr:pic>
    <xdr:clientData/>
  </xdr:twoCellAnchor>
  <xdr:twoCellAnchor>
    <xdr:from>
      <xdr:col>2</xdr:col>
      <xdr:colOff>47625</xdr:colOff>
      <xdr:row>5</xdr:row>
      <xdr:rowOff>44732</xdr:rowOff>
    </xdr:from>
    <xdr:to>
      <xdr:col>3</xdr:col>
      <xdr:colOff>27168</xdr:colOff>
      <xdr:row>5</xdr:row>
      <xdr:rowOff>252560</xdr:rowOff>
    </xdr:to>
    <xdr:pic>
      <xdr:nvPicPr>
        <xdr:cNvPr id="2" name="Afbeelding 1">
          <a:extLst>
            <a:ext uri="{FF2B5EF4-FFF2-40B4-BE49-F238E27FC236}">
              <a16:creationId xmlns:a16="http://schemas.microsoft.com/office/drawing/2014/main" id="{78AD0EE3-AE1B-4E68-B5F2-3B449377B0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387757"/>
          <a:ext cx="160518" cy="198303"/>
        </a:xfrm>
        <a:prstGeom prst="rect">
          <a:avLst/>
        </a:prstGeom>
      </xdr:spPr>
    </xdr:pic>
    <xdr:clientData/>
  </xdr:twoCellAnchor>
  <xdr:twoCellAnchor>
    <xdr:from>
      <xdr:col>2</xdr:col>
      <xdr:colOff>48436</xdr:colOff>
      <xdr:row>4</xdr:row>
      <xdr:rowOff>34925</xdr:rowOff>
    </xdr:from>
    <xdr:to>
      <xdr:col>3</xdr:col>
      <xdr:colOff>27979</xdr:colOff>
      <xdr:row>4</xdr:row>
      <xdr:rowOff>242753</xdr:rowOff>
    </xdr:to>
    <xdr:pic>
      <xdr:nvPicPr>
        <xdr:cNvPr id="4" name="Afbeelding 3">
          <a:extLst>
            <a:ext uri="{FF2B5EF4-FFF2-40B4-BE49-F238E27FC236}">
              <a16:creationId xmlns:a16="http://schemas.microsoft.com/office/drawing/2014/main" id="{E914E58A-21F5-4520-99AA-9953790BAC7A}"/>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436" y="1130300"/>
          <a:ext cx="160518" cy="207828"/>
        </a:xfrm>
        <a:prstGeom prst="rect">
          <a:avLst/>
        </a:prstGeom>
      </xdr:spPr>
    </xdr:pic>
    <xdr:clientData/>
  </xdr:twoCellAnchor>
  <xdr:twoCellAnchor>
    <xdr:from>
      <xdr:col>2</xdr:col>
      <xdr:colOff>26793</xdr:colOff>
      <xdr:row>6</xdr:row>
      <xdr:rowOff>82859</xdr:rowOff>
    </xdr:from>
    <xdr:to>
      <xdr:col>3</xdr:col>
      <xdr:colOff>81154</xdr:colOff>
      <xdr:row>6</xdr:row>
      <xdr:rowOff>244965</xdr:rowOff>
    </xdr:to>
    <xdr:pic>
      <xdr:nvPicPr>
        <xdr:cNvPr id="6" name="Afbeelding 5">
          <a:extLst>
            <a:ext uri="{FF2B5EF4-FFF2-40B4-BE49-F238E27FC236}">
              <a16:creationId xmlns:a16="http://schemas.microsoft.com/office/drawing/2014/main" id="{A319E16C-AC6E-464E-AC83-21CD3F7737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93" y="1673534"/>
          <a:ext cx="235336" cy="1621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D676F62-20DE-4D15-B688-EF324A808577}" name="Tabel10" displayName="Tabel10" ref="C28:H34" totalsRowShown="0" headerRowDxfId="80" dataDxfId="79">
  <autoFilter ref="C28:H34" xr:uid="{CEEC941A-0FB8-4110-B0DD-A59E046638DE}"/>
  <tableColumns count="6">
    <tableColumn id="1" xr3:uid="{167C5982-28E3-4DF2-863A-538E9A7C9809}" name="Kolom3" dataDxfId="78"/>
    <tableColumn id="2" xr3:uid="{ABBCF108-AFBD-46C6-B7F5-424B9A24B5BD}" name="Kolom1" dataDxfId="77"/>
    <tableColumn id="5" xr3:uid="{03263158-F792-43EE-92A8-A706A55E1F3D}" name="Kolom13" dataDxfId="76"/>
    <tableColumn id="6" xr3:uid="{FF3201EF-97AF-4DDC-81D8-54C33B582C8B}" name="Kolom14" dataDxfId="75"/>
    <tableColumn id="4" xr3:uid="{4681F074-2ED1-4201-A03C-21A6817390E6}" name="Kolom12" dataDxfId="74"/>
    <tableColumn id="3" xr3:uid="{CEEB4901-92DB-4A27-885C-235DBA40B0F4}" name="Kolom2" dataDxfId="7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C23596D-B928-4338-B7F1-91542092EE90}" name="Tabel14" displayName="Tabel14" ref="C85:H91" totalsRowShown="0" headerRowDxfId="7" dataDxfId="6">
  <autoFilter ref="C85:H91" xr:uid="{28D2B5BE-4FBD-47AE-B03E-4A73DA4D957B}"/>
  <tableColumns count="6">
    <tableColumn id="1" xr3:uid="{C963ADE5-9DB1-41A5-B747-FEE830693538}" name="Reparatie uitvoeren" dataDxfId="5"/>
    <tableColumn id="2" xr3:uid="{61BBAACC-A67E-4161-AB07-B349B66969D6}" name="Kolom1" dataDxfId="4"/>
    <tableColumn id="4" xr3:uid="{37896048-BA09-4C80-9BB8-B42BCBE570BA}" name="Kolom12" dataDxfId="3"/>
    <tableColumn id="6" xr3:uid="{F5D3C545-0509-49EB-8521-BAA79FF2CB78}" name="Kolom122" dataDxfId="2"/>
    <tableColumn id="5" xr3:uid="{7FD3E27A-0F14-419C-A50A-E80DB0909EA4}" name="Kolom13" dataDxfId="1"/>
    <tableColumn id="3" xr3:uid="{B7B99D22-014A-4A22-9673-35F97FD07EA1}" name="Kolom2"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C736135-5FB7-427D-A3FE-D655A2B19F62}" name="Tabel11" displayName="Tabel11" ref="C45:H73" totalsRowShown="0" headerRowDxfId="72" dataDxfId="71">
  <autoFilter ref="C45:H73" xr:uid="{4CDBF021-B5FE-4034-86F0-B7A83A8747D4}"/>
  <tableColumns count="6">
    <tableColumn id="1" xr3:uid="{49521289-01F3-4DE7-8E4F-EE5D2AC82CD7}" name="Afspraak plannen" dataDxfId="70"/>
    <tableColumn id="2" xr3:uid="{64FD7229-42E2-4BF3-A575-56C808BAEAEC}" name="Kolom1" dataDxfId="69"/>
    <tableColumn id="4" xr3:uid="{40E0657B-05C3-4ABF-BBF7-2C384DCF7522}" name="Kolom12" dataDxfId="68"/>
    <tableColumn id="6" xr3:uid="{F72E196B-6CE4-4972-AA4F-1F965B20C82F}" name="Kolom122" dataDxfId="67"/>
    <tableColumn id="5" xr3:uid="{A0810486-12D6-45CE-B9CC-3601704C57A0}" name="Kolom13" dataDxfId="66"/>
    <tableColumn id="3" xr3:uid="{A075EFF7-47CC-4B3B-A37F-6F63F94F45C6}" name="Kolom2" dataDxfId="6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08C5E8F-CCBE-45BE-9E85-4A6610604506}" name="Tabel12" displayName="Tabel12" ref="C38:H41" totalsRowShown="0" headerRowDxfId="64" dataDxfId="63">
  <autoFilter ref="C38:H41" xr:uid="{083F03D7-D2C2-45BE-905E-B8CC8A66A055}"/>
  <tableColumns count="6">
    <tableColumn id="1" xr3:uid="{263865F4-23B5-4017-B6EE-EEEA9CF67128}" name="Reparatie uitvoeren" dataDxfId="62"/>
    <tableColumn id="2" xr3:uid="{05400A4B-DFA9-4B1D-8479-63EC61C1CDE8}" name="Kolom1" dataDxfId="61"/>
    <tableColumn id="4" xr3:uid="{E360C4BB-FEA8-4CAB-9607-7CE2437F0FD3}" name="Kolom12" dataDxfId="60"/>
    <tableColumn id="6" xr3:uid="{481959E4-B9BD-44F7-8251-BBD714ADB1F8}" name="Kolom122" dataDxfId="59"/>
    <tableColumn id="5" xr3:uid="{5C8A0989-A20D-4F99-B9BC-AA6C6B478D41}" name="Kolom13" dataDxfId="58"/>
    <tableColumn id="3" xr3:uid="{733F7325-45FE-46F9-A8EE-BBDED356BFCE}" name="Kolom2" dataDxfId="5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B1469B6-6F4D-434E-B243-C23A62B4B115}" name="Tabel15" displayName="Tabel15" ref="C95:H101" totalsRowShown="0" headerRowDxfId="56" dataDxfId="55">
  <autoFilter ref="C95:H101" xr:uid="{A032DA39-D554-453A-AF16-8B5AEF7A7C8E}"/>
  <tableColumns count="6">
    <tableColumn id="1" xr3:uid="{B8A7FED7-6756-4F27-BB6C-4EDCDC1D1765}" name="Overig" dataDxfId="54"/>
    <tableColumn id="2" xr3:uid="{D0FD0E1B-5F4B-4588-893F-C5184E264CF4}" name="Kolom1" dataDxfId="53"/>
    <tableColumn id="4" xr3:uid="{4AA3BE2D-0E18-4D8E-BA3C-B07AA3EA3948}" name="Kolom12" dataDxfId="52"/>
    <tableColumn id="6" xr3:uid="{818C9E11-6C0F-4811-9BCE-5AC87C1B1598}" name="Kolom122" dataDxfId="51"/>
    <tableColumn id="5" xr3:uid="{2572842E-9B41-4E84-AAB5-63F3EBD3D6B2}" name="Kolom13" dataDxfId="50"/>
    <tableColumn id="3" xr3:uid="{1F14BEDC-86D3-4CEA-8DAD-EDDEAF513BCC}" name="Kolom2" dataDxfId="4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9B73FF3-132C-476F-8EA0-3E8E92CE82CF}" name="Tabel16" displayName="Tabel16" ref="C105:H115" totalsRowShown="0" headerRowDxfId="48" dataDxfId="47">
  <autoFilter ref="C105:H115" xr:uid="{AC36DC40-C344-4DED-8C26-9884B05DF1AA}"/>
  <tableColumns count="6">
    <tableColumn id="1" xr3:uid="{F245F1F3-E8BB-416C-9496-81AF2B69C7D7}" name="Ontevredenheid" dataDxfId="46"/>
    <tableColumn id="2" xr3:uid="{B9B73176-1932-409F-B3FB-5E9334F39872}" name="Kolom1" dataDxfId="45"/>
    <tableColumn id="4" xr3:uid="{1EF46668-1686-4C36-94ED-F7F950F62C17}" name="Kolom12" dataDxfId="44"/>
    <tableColumn id="6" xr3:uid="{25D02665-6629-47A5-A542-5181B58A429A}" name="Kolom122" dataDxfId="43"/>
    <tableColumn id="5" xr3:uid="{5C201C26-F5E4-45AF-8BB4-68364FFBF9DA}" name="Kolom13" dataDxfId="42"/>
    <tableColumn id="3" xr3:uid="{3D6C305C-A3C4-48AC-8268-314CDD9F6084}" name="Kolom2" dataDxfId="4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6AB6E71-AB7F-409E-814C-B1A212741218}" name="Tabel17" displayName="Tabel17" ref="C119:H126" totalsRowShown="0" headerRowDxfId="40" dataDxfId="39">
  <autoFilter ref="C119:H126" xr:uid="{12A15716-C68C-4664-9C85-A8DCB785884E}"/>
  <tableColumns count="6">
    <tableColumn id="1" xr3:uid="{A4294A3D-10EF-4318-8790-2D78A319ADC3}" name="Woning en buurt" dataDxfId="38"/>
    <tableColumn id="2" xr3:uid="{F63F4663-3BCC-4265-B422-4EB51E9C3D23}" name="Kolom1" dataDxfId="37"/>
    <tableColumn id="4" xr3:uid="{AEC45444-9B9A-4707-9916-9C8828E13537}" name="Kolom12" dataDxfId="36"/>
    <tableColumn id="6" xr3:uid="{F0099368-1236-4AA6-A265-450E95422A9D}" name="Kolom122" dataDxfId="35"/>
    <tableColumn id="5" xr3:uid="{308050FD-316F-45F0-81D4-7336AB0C09DB}" name="Kolom13" dataDxfId="34"/>
    <tableColumn id="3" xr3:uid="{B5360B34-4DB2-4D9A-B274-699A1B5051A4}" name="Kolom2" dataDxfId="3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5E5049-1AC9-4479-9392-FDC4C8DD758B}" name="Tabel9" displayName="Tabel9" ref="C11:H24" totalsRowShown="0" headerRowDxfId="32" dataDxfId="31">
  <autoFilter ref="C11:H24" xr:uid="{0E10677D-430F-47CF-BBD3-70387BEE4C58}"/>
  <tableColumns count="6">
    <tableColumn id="1" xr3:uid="{6E2E2D7F-2FF5-4407-A082-B66C10C04227}" name="Kolom3" dataDxfId="30"/>
    <tableColumn id="2" xr3:uid="{7CC4E574-C658-432E-946D-325C5A3558B3}" name="Kolom1" dataDxfId="29"/>
    <tableColumn id="8" xr3:uid="{8552DAC6-8F81-4CD3-8832-6D1BFADBCD42}" name="Kolom13" dataDxfId="28"/>
    <tableColumn id="9" xr3:uid="{2A86BE97-97B8-4C1D-BF50-AB0E7C2F6A37}" name="Kolom14" dataDxfId="27"/>
    <tableColumn id="7" xr3:uid="{A453BB90-FA1A-483B-804E-BA484699B843}" name="Kolom12" dataDxfId="26"/>
    <tableColumn id="3" xr3:uid="{63E08D50-1F12-4DE5-85D3-F7284911C1FF}" name="Kolom2" dataDxfId="25"/>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8799E61-A0D3-481F-9FA8-B40871A965DF}" name="Tabel18" displayName="Tabel18" ref="C130:H134" totalsRowShown="0" headerRowDxfId="24" dataDxfId="23" tableBorderDxfId="22">
  <autoFilter ref="C130:H134" xr:uid="{46274EF8-3D7B-4A57-82EE-EA835A3FC3CA}"/>
  <tableColumns count="6">
    <tableColumn id="1" xr3:uid="{4B7589CF-A0CF-4CEE-9857-98E9A86F0D70}" name="Kolom1" dataDxfId="21"/>
    <tableColumn id="2" xr3:uid="{162D60EA-41A5-42CC-9207-C6F7125B391B}" name="Kolom2" dataDxfId="20"/>
    <tableColumn id="3" xr3:uid="{C0BC3BF1-E1F2-4C52-A885-5459A1530E82}" name="Kolom3" dataDxfId="19"/>
    <tableColumn id="4" xr3:uid="{F3951C42-8D57-4DE1-8937-3FDFF7E14B6F}" name="Kolom4" dataDxfId="18"/>
    <tableColumn id="5" xr3:uid="{152E117F-9CB6-4191-A217-A0C6A108DBDE}" name="Kolom5" dataDxfId="17"/>
    <tableColumn id="6" xr3:uid="{E6824FDB-CBDB-4647-85C7-CD55BACDE211}" name="Kolom6" dataDxfId="16"/>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BB3E5F-C7A1-40F6-88B3-1224C0BA02F3}" name="Tabel13" displayName="Tabel13" ref="C77:H81" totalsRowShown="0" headerRowDxfId="15" dataDxfId="14">
  <autoFilter ref="C77:H81" xr:uid="{B647779A-CADF-4B9A-A06A-CEAC65B34503}"/>
  <tableColumns count="6">
    <tableColumn id="1" xr3:uid="{E1C3084D-2765-409C-8660-2226DFA9FACD}" name="Reparatie uitvoeren" dataDxfId="13"/>
    <tableColumn id="2" xr3:uid="{5B731C15-1B73-4D5A-AC2B-F339DB9BFF5C}" name="Kolom1" dataDxfId="12"/>
    <tableColumn id="4" xr3:uid="{894D3C91-E448-4D60-90A1-E6638EB3614C}" name="Kolom12" dataDxfId="11"/>
    <tableColumn id="6" xr3:uid="{06F7B386-DE75-40D5-AE39-9EA55E472A53}" name="Kolom122" dataDxfId="10"/>
    <tableColumn id="5" xr3:uid="{51C4A212-9776-416F-A6B4-07BF9BBFD6A6}" name="Kolom13" dataDxfId="9"/>
    <tableColumn id="3" xr3:uid="{4E424E9F-F6EB-481D-B46E-66063C430996}" name="Kolom2" dataDxfId="8"/>
  </tableColumns>
  <tableStyleInfo showFirstColumn="0" showLastColumn="0" showRowStripes="1" showColumnStripes="0"/>
</table>
</file>

<file path=xl/theme/theme1.xml><?xml version="1.0" encoding="utf-8"?>
<a:theme xmlns:a="http://schemas.openxmlformats.org/drawingml/2006/main" name="Kantoorthema">
  <a:themeElements>
    <a:clrScheme name="KWH">
      <a:dk1>
        <a:sysClr val="windowText" lastClr="000000"/>
      </a:dk1>
      <a:lt1>
        <a:sysClr val="window" lastClr="FFFFFF"/>
      </a:lt1>
      <a:dk2>
        <a:srgbClr val="532E63"/>
      </a:dk2>
      <a:lt2>
        <a:srgbClr val="00AEEF"/>
      </a:lt2>
      <a:accent1>
        <a:srgbClr val="ED1556"/>
      </a:accent1>
      <a:accent2>
        <a:srgbClr val="358D42"/>
      </a:accent2>
      <a:accent3>
        <a:srgbClr val="B6D554"/>
      </a:accent3>
      <a:accent4>
        <a:srgbClr val="D71920"/>
      </a:accent4>
      <a:accent5>
        <a:srgbClr val="F79440"/>
      </a:accent5>
      <a:accent6>
        <a:srgbClr val="00679B"/>
      </a:accent6>
      <a:hlink>
        <a:srgbClr val="FFCD31"/>
      </a:hlink>
      <a:folHlink>
        <a:srgbClr val="00142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3C31-FD7F-4946-A083-8F5F90F366EF}">
  <sheetPr codeName="Blad2"/>
  <dimension ref="A1:J135"/>
  <sheetViews>
    <sheetView showGridLines="0" tabSelected="1" topLeftCell="C1" zoomScaleNormal="100" workbookViewId="0">
      <selection activeCell="C1" sqref="C1:G1"/>
    </sheetView>
  </sheetViews>
  <sheetFormatPr defaultColWidth="9.28515625" defaultRowHeight="12.75"/>
  <cols>
    <col min="1" max="1" width="6.140625" style="8" hidden="1" customWidth="1"/>
    <col min="2" max="2" width="6.7109375" style="8" hidden="1" customWidth="1"/>
    <col min="3" max="3" width="2.7109375" style="9" customWidth="1"/>
    <col min="4" max="4" width="171.7109375" style="9" customWidth="1"/>
    <col min="5" max="5" width="12.5703125" style="9" customWidth="1"/>
    <col min="6" max="6" width="23.28515625" style="9" hidden="1" customWidth="1"/>
    <col min="7" max="7" width="1" style="9" customWidth="1"/>
    <col min="8" max="8" width="12.5703125" style="9" hidden="1" customWidth="1"/>
    <col min="9" max="16384" width="9.28515625" style="9"/>
  </cols>
  <sheetData>
    <row r="1" spans="1:10" ht="39.950000000000003" customHeight="1">
      <c r="C1" s="75" t="s">
        <v>0</v>
      </c>
      <c r="D1" s="75"/>
      <c r="E1" s="75"/>
      <c r="F1" s="75"/>
      <c r="G1" s="76"/>
    </row>
    <row r="2" spans="1:10" ht="8.1" customHeight="1">
      <c r="C2" s="10"/>
      <c r="D2" s="11"/>
      <c r="E2" s="12"/>
      <c r="F2" s="12"/>
      <c r="G2" s="13"/>
    </row>
    <row r="3" spans="1:10" ht="20.100000000000001" customHeight="1">
      <c r="C3" s="11" t="s">
        <v>1</v>
      </c>
      <c r="D3" s="11"/>
      <c r="E3" s="12"/>
      <c r="F3" s="12"/>
      <c r="G3" s="13"/>
    </row>
    <row r="4" spans="1:10" ht="20.100000000000001" customHeight="1">
      <c r="C4" s="14" t="s">
        <v>2</v>
      </c>
      <c r="D4" s="14"/>
      <c r="E4" s="12"/>
      <c r="F4" s="12"/>
      <c r="G4" s="13"/>
    </row>
    <row r="5" spans="1:10" ht="20.100000000000001" customHeight="1">
      <c r="C5" s="14" t="s">
        <v>3</v>
      </c>
      <c r="D5" s="14" t="s">
        <v>4</v>
      </c>
      <c r="E5" s="12"/>
      <c r="F5" s="12"/>
      <c r="G5" s="13"/>
    </row>
    <row r="6" spans="1:10" ht="20.100000000000001" customHeight="1">
      <c r="C6" s="14" t="s">
        <v>5</v>
      </c>
      <c r="D6" s="14" t="s">
        <v>5</v>
      </c>
      <c r="E6" s="12"/>
      <c r="F6" s="12"/>
      <c r="G6" s="13"/>
    </row>
    <row r="7" spans="1:10" ht="20.100000000000001" customHeight="1">
      <c r="C7" s="14" t="s">
        <v>6</v>
      </c>
      <c r="D7" s="14" t="s">
        <v>6</v>
      </c>
      <c r="E7" s="12"/>
      <c r="F7" s="12"/>
      <c r="G7" s="13"/>
    </row>
    <row r="8" spans="1:10" ht="11.1" customHeight="1" thickBot="1">
      <c r="C8" s="77"/>
      <c r="D8" s="78"/>
      <c r="E8" s="78"/>
      <c r="F8" s="78"/>
      <c r="G8" s="79"/>
    </row>
    <row r="9" spans="1:10" ht="13.5" thickBot="1">
      <c r="C9" s="15"/>
      <c r="D9" s="16"/>
    </row>
    <row r="10" spans="1:10" ht="22.5" customHeight="1" thickBot="1">
      <c r="C10" s="73" t="s">
        <v>7</v>
      </c>
      <c r="D10" s="74"/>
      <c r="E10" s="17"/>
      <c r="F10" s="18" t="s">
        <v>8</v>
      </c>
      <c r="G10" s="19"/>
    </row>
    <row r="11" spans="1:10" s="15" customFormat="1" ht="12" hidden="1" customHeight="1" thickBot="1">
      <c r="A11" s="20"/>
      <c r="B11" s="20"/>
      <c r="C11" s="21" t="s">
        <v>9</v>
      </c>
      <c r="D11" s="22" t="s">
        <v>10</v>
      </c>
      <c r="E11" s="22" t="s">
        <v>11</v>
      </c>
      <c r="F11" s="22" t="s">
        <v>12</v>
      </c>
      <c r="G11" s="23" t="s">
        <v>13</v>
      </c>
      <c r="H11" s="24" t="s">
        <v>14</v>
      </c>
    </row>
    <row r="12" spans="1:10" ht="20.100000000000001" customHeight="1" thickTop="1" thickBot="1">
      <c r="A12" s="8">
        <f>IF(C12="x",1,0)</f>
        <v>0</v>
      </c>
      <c r="B12" s="8" t="s">
        <v>15</v>
      </c>
      <c r="C12" s="5"/>
      <c r="D12" s="25" t="s">
        <v>16</v>
      </c>
      <c r="E12" s="26"/>
      <c r="F12" s="27" t="s">
        <v>15</v>
      </c>
      <c r="G12" s="28"/>
      <c r="H12" s="9" t="s">
        <v>17</v>
      </c>
      <c r="J12" s="29"/>
    </row>
    <row r="13" spans="1:10" ht="20.100000000000001" customHeight="1" thickTop="1" thickBot="1">
      <c r="A13" s="8">
        <f>IF(C13="x",MAX(A$12:A12)+1,0)</f>
        <v>0</v>
      </c>
      <c r="B13" s="8" t="s">
        <v>18</v>
      </c>
      <c r="C13" s="5"/>
      <c r="D13" s="25" t="s">
        <v>19</v>
      </c>
      <c r="E13" s="26"/>
      <c r="F13" s="27" t="s">
        <v>20</v>
      </c>
      <c r="G13" s="30"/>
      <c r="H13" s="9" t="s">
        <v>17</v>
      </c>
    </row>
    <row r="14" spans="1:10" ht="27" thickTop="1" thickBot="1">
      <c r="A14" s="8">
        <f>IF(C14="x",MAX(A$12:A13)+1,0)</f>
        <v>0</v>
      </c>
      <c r="B14" s="8" t="s">
        <v>21</v>
      </c>
      <c r="C14" s="5"/>
      <c r="D14" s="25" t="s">
        <v>22</v>
      </c>
      <c r="E14" s="26"/>
      <c r="F14" s="27" t="s">
        <v>23</v>
      </c>
      <c r="G14" s="28"/>
      <c r="H14" s="9" t="s">
        <v>17</v>
      </c>
      <c r="J14" s="29"/>
    </row>
    <row r="15" spans="1:10" ht="20.100000000000001" customHeight="1" thickTop="1" thickBot="1">
      <c r="A15" s="8">
        <f>IF(C15="x",MAX(A$12:A14)+1,0)</f>
        <v>0</v>
      </c>
      <c r="B15" s="8" t="s">
        <v>24</v>
      </c>
      <c r="C15" s="5"/>
      <c r="D15" s="25" t="s">
        <v>25</v>
      </c>
      <c r="E15" s="26"/>
      <c r="F15" s="27"/>
      <c r="G15" s="30"/>
      <c r="H15" s="9" t="s">
        <v>17</v>
      </c>
    </row>
    <row r="16" spans="1:10" ht="20.100000000000001" customHeight="1" thickTop="1" thickBot="1">
      <c r="A16" s="8">
        <f>IF(C16="x",MAX(A$12:A15)+1,0)</f>
        <v>0</v>
      </c>
      <c r="B16" s="8" t="s">
        <v>26</v>
      </c>
      <c r="C16" s="5"/>
      <c r="D16" s="31" t="s">
        <v>27</v>
      </c>
      <c r="E16" s="32"/>
      <c r="F16" s="33"/>
      <c r="G16" s="30"/>
      <c r="H16" s="15" t="s">
        <v>28</v>
      </c>
    </row>
    <row r="17" spans="1:8" ht="20.100000000000001" customHeight="1" thickTop="1" thickBot="1">
      <c r="A17" s="8">
        <f>IF(C17="x",MAX(A$12:A16)+1,0)</f>
        <v>0</v>
      </c>
      <c r="B17" s="8" t="s">
        <v>29</v>
      </c>
      <c r="C17" s="5"/>
      <c r="D17" s="31" t="s">
        <v>30</v>
      </c>
      <c r="E17" s="32"/>
      <c r="F17" s="33"/>
      <c r="G17" s="30"/>
      <c r="H17" s="15" t="s">
        <v>28</v>
      </c>
    </row>
    <row r="18" spans="1:8" ht="20.100000000000001" customHeight="1" thickTop="1" thickBot="1">
      <c r="A18" s="8">
        <f>IF(C18="x",MAX(A$12:A17)+1,0)</f>
        <v>0</v>
      </c>
      <c r="B18" s="8" t="s">
        <v>31</v>
      </c>
      <c r="C18" s="5"/>
      <c r="D18" s="31" t="s">
        <v>32</v>
      </c>
      <c r="E18" s="32"/>
      <c r="F18" s="33" t="s">
        <v>33</v>
      </c>
      <c r="G18" s="30"/>
      <c r="H18" s="15" t="s">
        <v>28</v>
      </c>
    </row>
    <row r="19" spans="1:8" ht="20.100000000000001" customHeight="1" thickTop="1" thickBot="1">
      <c r="A19" s="8">
        <f>IF(C19="x",MAX(A$12:A18)+1,0)</f>
        <v>0</v>
      </c>
      <c r="B19" s="8" t="s">
        <v>34</v>
      </c>
      <c r="C19" s="5"/>
      <c r="D19" s="31" t="s">
        <v>35</v>
      </c>
      <c r="E19" s="32"/>
      <c r="F19" s="33"/>
      <c r="G19" s="30"/>
      <c r="H19" s="15" t="s">
        <v>28</v>
      </c>
    </row>
    <row r="20" spans="1:8" ht="20.100000000000001" customHeight="1" thickTop="1" thickBot="1">
      <c r="A20" s="8">
        <f>IF(C20="x",MAX(A$12:A19)+1,0)</f>
        <v>0</v>
      </c>
      <c r="B20" s="8" t="s">
        <v>36</v>
      </c>
      <c r="C20" s="5"/>
      <c r="D20" s="31" t="s">
        <v>37</v>
      </c>
      <c r="E20" s="32"/>
      <c r="F20" s="33"/>
      <c r="G20" s="30"/>
      <c r="H20" s="15" t="s">
        <v>28</v>
      </c>
    </row>
    <row r="21" spans="1:8" ht="20.100000000000001" customHeight="1" thickTop="1" thickBot="1">
      <c r="A21" s="8">
        <f>IF(C21="x",MAX(A$12:A20)+1,0)</f>
        <v>0</v>
      </c>
      <c r="B21" s="8" t="s">
        <v>38</v>
      </c>
      <c r="C21" s="5"/>
      <c r="D21" s="31" t="s">
        <v>39</v>
      </c>
      <c r="E21" s="32"/>
      <c r="F21" s="33"/>
      <c r="G21" s="30"/>
      <c r="H21" s="15" t="s">
        <v>28</v>
      </c>
    </row>
    <row r="22" spans="1:8" ht="20.100000000000001" customHeight="1" thickTop="1" thickBot="1">
      <c r="A22" s="8">
        <f>IF(C22="x",MAX(A$12:A21)+1,0)</f>
        <v>0</v>
      </c>
      <c r="B22" s="8" t="s">
        <v>40</v>
      </c>
      <c r="C22" s="5"/>
      <c r="D22" s="31" t="s">
        <v>41</v>
      </c>
      <c r="E22" s="32"/>
      <c r="F22" s="33"/>
      <c r="G22" s="30"/>
      <c r="H22" s="15" t="s">
        <v>28</v>
      </c>
    </row>
    <row r="23" spans="1:8" ht="20.100000000000001" customHeight="1" thickTop="1" thickBot="1">
      <c r="A23" s="8">
        <f>IF(C23="x",MAX(A$12:A22)+1,0)</f>
        <v>0</v>
      </c>
      <c r="B23" s="8" t="s">
        <v>42</v>
      </c>
      <c r="C23" s="5"/>
      <c r="D23" s="31" t="s">
        <v>43</v>
      </c>
      <c r="E23" s="32"/>
      <c r="F23" s="33"/>
      <c r="G23" s="30"/>
      <c r="H23" s="15" t="s">
        <v>28</v>
      </c>
    </row>
    <row r="24" spans="1:8" ht="20.100000000000001" customHeight="1" thickTop="1" thickBot="1">
      <c r="A24" s="8">
        <f>IF(C24="x",MAX(A$12:A23)+1,0)</f>
        <v>0</v>
      </c>
      <c r="B24" s="8" t="s">
        <v>44</v>
      </c>
      <c r="C24" s="5"/>
      <c r="D24" s="31" t="s">
        <v>45</v>
      </c>
      <c r="E24" s="32"/>
      <c r="F24" s="33"/>
      <c r="G24" s="30"/>
      <c r="H24" s="15" t="s">
        <v>28</v>
      </c>
    </row>
    <row r="25" spans="1:8" ht="20.25" customHeight="1" thickTop="1" thickBot="1">
      <c r="C25" s="34"/>
      <c r="D25" s="35"/>
      <c r="E25" s="36"/>
      <c r="F25" s="36"/>
      <c r="G25" s="37"/>
    </row>
    <row r="26" spans="1:8" ht="13.5" thickBot="1">
      <c r="C26" s="15"/>
      <c r="D26" s="16"/>
    </row>
    <row r="27" spans="1:8" ht="22.5" customHeight="1" thickBot="1">
      <c r="C27" s="73" t="s">
        <v>46</v>
      </c>
      <c r="D27" s="74"/>
      <c r="E27" s="38"/>
      <c r="F27" s="38"/>
      <c r="G27" s="39"/>
    </row>
    <row r="28" spans="1:8" s="15" customFormat="1" ht="15" hidden="1" customHeight="1" thickBot="1">
      <c r="A28" s="8">
        <f>IF(C28="x",MAX(A$12:A27)+1,0)</f>
        <v>0</v>
      </c>
      <c r="B28" s="20"/>
      <c r="C28" s="40" t="s">
        <v>9</v>
      </c>
      <c r="D28" s="41" t="s">
        <v>10</v>
      </c>
      <c r="E28" s="41" t="s">
        <v>11</v>
      </c>
      <c r="F28" s="41" t="s">
        <v>12</v>
      </c>
      <c r="G28" s="42" t="s">
        <v>13</v>
      </c>
      <c r="H28" s="43" t="s">
        <v>14</v>
      </c>
    </row>
    <row r="29" spans="1:8" s="15" customFormat="1" ht="20.100000000000001" customHeight="1" thickTop="1" thickBot="1">
      <c r="A29" s="8">
        <f>IF(C29="x",MAX(A$12:A28)+1,0)</f>
        <v>0</v>
      </c>
      <c r="B29" s="8" t="s">
        <v>47</v>
      </c>
      <c r="C29" s="5"/>
      <c r="D29" s="44" t="s">
        <v>48</v>
      </c>
      <c r="E29" s="45"/>
      <c r="F29" s="46"/>
      <c r="G29" s="47"/>
      <c r="H29" s="15" t="s">
        <v>28</v>
      </c>
    </row>
    <row r="30" spans="1:8" s="15" customFormat="1" ht="20.100000000000001" customHeight="1" thickTop="1" thickBot="1">
      <c r="A30" s="8">
        <f>IF(C30="x",MAX(A$12:A29)+1,0)</f>
        <v>0</v>
      </c>
      <c r="B30" s="8" t="s">
        <v>49</v>
      </c>
      <c r="C30" s="5"/>
      <c r="D30" s="44" t="s">
        <v>50</v>
      </c>
      <c r="E30" s="45"/>
      <c r="F30" s="46"/>
      <c r="G30" s="47"/>
      <c r="H30" s="15" t="s">
        <v>28</v>
      </c>
    </row>
    <row r="31" spans="1:8" s="15" customFormat="1" ht="20.100000000000001" customHeight="1" thickTop="1" thickBot="1">
      <c r="A31" s="8">
        <f>IF(C31="x",MAX(A$12:A30)+1,0)</f>
        <v>0</v>
      </c>
      <c r="B31" s="8" t="s">
        <v>51</v>
      </c>
      <c r="C31" s="5"/>
      <c r="D31" s="48" t="s">
        <v>52</v>
      </c>
      <c r="E31" s="26"/>
      <c r="F31" s="49"/>
      <c r="G31" s="47"/>
      <c r="H31" s="15" t="s">
        <v>17</v>
      </c>
    </row>
    <row r="32" spans="1:8" s="15" customFormat="1" ht="20.100000000000001" customHeight="1" thickTop="1" thickBot="1">
      <c r="A32" s="8">
        <f>IF(C32="x",MAX(A$12:A31)+1,0)</f>
        <v>0</v>
      </c>
      <c r="B32" s="8" t="s">
        <v>53</v>
      </c>
      <c r="C32" s="5"/>
      <c r="D32" s="44" t="s">
        <v>54</v>
      </c>
      <c r="E32" s="45"/>
      <c r="F32" s="46"/>
      <c r="G32" s="47"/>
      <c r="H32" s="15" t="s">
        <v>28</v>
      </c>
    </row>
    <row r="33" spans="1:8" s="15" customFormat="1" ht="20.100000000000001" customHeight="1" thickTop="1" thickBot="1">
      <c r="A33" s="8">
        <f>IF(C33="x",MAX(A$12:A32)+1,0)</f>
        <v>0</v>
      </c>
      <c r="B33" s="8" t="s">
        <v>55</v>
      </c>
      <c r="C33" s="5"/>
      <c r="D33" s="48" t="s">
        <v>56</v>
      </c>
      <c r="E33" s="26"/>
      <c r="F33" s="27"/>
      <c r="G33" s="47"/>
      <c r="H33" s="15" t="s">
        <v>17</v>
      </c>
    </row>
    <row r="34" spans="1:8" s="15" customFormat="1" ht="20.100000000000001" customHeight="1" thickTop="1" thickBot="1">
      <c r="A34" s="8">
        <f>IF(C34="x",MAX(A$12:A33)+1,0)</f>
        <v>0</v>
      </c>
      <c r="B34" s="8" t="s">
        <v>57</v>
      </c>
      <c r="C34" s="5"/>
      <c r="D34" s="44" t="s">
        <v>58</v>
      </c>
      <c r="E34" s="45"/>
      <c r="F34" s="46"/>
      <c r="G34" s="47"/>
      <c r="H34" s="15" t="s">
        <v>28</v>
      </c>
    </row>
    <row r="35" spans="1:8" s="15" customFormat="1" ht="20.100000000000001" customHeight="1" thickTop="1" thickBot="1">
      <c r="A35" s="8"/>
      <c r="B35" s="20"/>
      <c r="C35" s="34"/>
      <c r="D35" s="35"/>
      <c r="E35" s="50"/>
      <c r="F35" s="51"/>
      <c r="G35" s="52"/>
    </row>
    <row r="36" spans="1:8" ht="13.5" thickBot="1">
      <c r="C36" s="15"/>
      <c r="D36" s="15"/>
      <c r="F36" s="8"/>
    </row>
    <row r="37" spans="1:8" ht="22.5" customHeight="1" thickBot="1">
      <c r="C37" s="53" t="s">
        <v>59</v>
      </c>
      <c r="D37" s="54"/>
      <c r="E37" s="38"/>
      <c r="F37" s="55"/>
      <c r="G37" s="39"/>
    </row>
    <row r="38" spans="1:8" s="15" customFormat="1" ht="20.25" hidden="1" customHeight="1" thickBot="1">
      <c r="A38" s="8">
        <f>IF(C38="x",MAX(A$12:A37)+1,0)</f>
        <v>0</v>
      </c>
      <c r="B38" s="20"/>
      <c r="C38" s="56" t="s">
        <v>60</v>
      </c>
      <c r="D38" s="15" t="s">
        <v>10</v>
      </c>
      <c r="E38" s="57" t="s">
        <v>13</v>
      </c>
      <c r="F38" s="20" t="s">
        <v>61</v>
      </c>
      <c r="G38" s="15" t="s">
        <v>11</v>
      </c>
      <c r="H38" s="15" t="s">
        <v>14</v>
      </c>
    </row>
    <row r="39" spans="1:8" ht="20.100000000000001" customHeight="1" thickTop="1" thickBot="1">
      <c r="A39" s="8">
        <f>IF(C39="x",MAX(A$12:A38)+1,0)</f>
        <v>0</v>
      </c>
      <c r="B39" s="8" t="s">
        <v>62</v>
      </c>
      <c r="C39" s="5"/>
      <c r="D39" s="44" t="s">
        <v>63</v>
      </c>
      <c r="E39" s="45"/>
      <c r="F39" s="46"/>
      <c r="G39" s="30"/>
      <c r="H39" s="9" t="s">
        <v>28</v>
      </c>
    </row>
    <row r="40" spans="1:8" ht="20.100000000000001" customHeight="1" thickTop="1" thickBot="1">
      <c r="A40" s="8">
        <f>IF(C40="x",MAX(A$12:A39)+1,0)</f>
        <v>0</v>
      </c>
      <c r="B40" s="8" t="s">
        <v>64</v>
      </c>
      <c r="C40" s="5"/>
      <c r="D40" s="44" t="s">
        <v>65</v>
      </c>
      <c r="E40" s="45"/>
      <c r="F40" s="46"/>
      <c r="G40" s="30"/>
      <c r="H40" s="9" t="s">
        <v>28</v>
      </c>
    </row>
    <row r="41" spans="1:8" ht="30" customHeight="1" thickTop="1" thickBot="1">
      <c r="A41" s="8">
        <f>IF(C41="x",MAX(A$12:A40)+1,0)</f>
        <v>0</v>
      </c>
      <c r="B41" s="8" t="s">
        <v>66</v>
      </c>
      <c r="C41" s="5"/>
      <c r="D41" s="58" t="s">
        <v>67</v>
      </c>
      <c r="E41" s="45"/>
      <c r="F41" s="46"/>
      <c r="G41" s="30"/>
      <c r="H41" s="9" t="s">
        <v>28</v>
      </c>
    </row>
    <row r="42" spans="1:8" ht="20.100000000000001" customHeight="1" thickTop="1" thickBot="1">
      <c r="C42" s="34"/>
      <c r="D42" s="35"/>
      <c r="E42" s="59"/>
      <c r="F42" s="60"/>
      <c r="G42" s="61"/>
    </row>
    <row r="43" spans="1:8" ht="13.5" thickBot="1">
      <c r="C43" s="15"/>
      <c r="D43" s="15"/>
      <c r="F43" s="8"/>
    </row>
    <row r="44" spans="1:8" ht="22.5" customHeight="1" thickBot="1">
      <c r="C44" s="53" t="s">
        <v>68</v>
      </c>
      <c r="D44" s="54"/>
      <c r="E44" s="38"/>
      <c r="F44" s="55"/>
      <c r="G44" s="39"/>
    </row>
    <row r="45" spans="1:8" s="15" customFormat="1" ht="14.25" hidden="1" customHeight="1" thickBot="1">
      <c r="A45" s="8">
        <f>IF(C45="x",MAX(A$12:A44)+1,0)</f>
        <v>0</v>
      </c>
      <c r="B45" s="20"/>
      <c r="C45" s="56" t="s">
        <v>69</v>
      </c>
      <c r="D45" s="15" t="s">
        <v>10</v>
      </c>
      <c r="E45" s="14" t="s">
        <v>13</v>
      </c>
      <c r="F45" s="62" t="s">
        <v>61</v>
      </c>
      <c r="G45" s="63" t="s">
        <v>11</v>
      </c>
      <c r="H45" s="15" t="s">
        <v>14</v>
      </c>
    </row>
    <row r="46" spans="1:8" s="15" customFormat="1" ht="20.100000000000001" customHeight="1" thickTop="1" thickBot="1">
      <c r="A46" s="8">
        <f>IF(C46="x",MAX(A$12:A45)+1,0)</f>
        <v>0</v>
      </c>
      <c r="B46" s="8" t="s">
        <v>70</v>
      </c>
      <c r="C46" s="5"/>
      <c r="D46" s="48" t="s">
        <v>71</v>
      </c>
      <c r="E46" s="26"/>
      <c r="F46" s="27" t="s">
        <v>62</v>
      </c>
      <c r="G46" s="47"/>
      <c r="H46" s="15" t="s">
        <v>17</v>
      </c>
    </row>
    <row r="47" spans="1:8" s="15" customFormat="1" ht="20.100000000000001" customHeight="1" thickTop="1" thickBot="1">
      <c r="A47" s="8">
        <f>IF(C47="x",MAX(A$12:A46)+1,0)</f>
        <v>0</v>
      </c>
      <c r="B47" s="8" t="s">
        <v>72</v>
      </c>
      <c r="C47" s="5"/>
      <c r="D47" s="48" t="s">
        <v>73</v>
      </c>
      <c r="E47" s="26"/>
      <c r="F47" s="27" t="s">
        <v>64</v>
      </c>
      <c r="G47" s="47"/>
      <c r="H47" s="15" t="s">
        <v>17</v>
      </c>
    </row>
    <row r="48" spans="1:8" s="15" customFormat="1" ht="20.100000000000001" customHeight="1" thickTop="1" thickBot="1">
      <c r="A48" s="8">
        <f>IF(C48="x",MAX(A$12:A47)+1,0)</f>
        <v>0</v>
      </c>
      <c r="B48" s="8" t="s">
        <v>74</v>
      </c>
      <c r="C48" s="5"/>
      <c r="D48" s="44" t="s">
        <v>75</v>
      </c>
      <c r="E48" s="45"/>
      <c r="F48" s="46"/>
      <c r="G48" s="47"/>
      <c r="H48" s="15" t="s">
        <v>28</v>
      </c>
    </row>
    <row r="49" spans="1:8" s="15" customFormat="1" ht="20.100000000000001" customHeight="1" thickTop="1" thickBot="1">
      <c r="A49" s="8">
        <f>IF(C49="x",MAX(A$12:A48)+1,0)</f>
        <v>0</v>
      </c>
      <c r="B49" s="8" t="s">
        <v>76</v>
      </c>
      <c r="C49" s="5"/>
      <c r="D49" s="44" t="s">
        <v>77</v>
      </c>
      <c r="E49" s="45"/>
      <c r="F49" s="46"/>
      <c r="G49" s="47"/>
      <c r="H49" s="15" t="s">
        <v>28</v>
      </c>
    </row>
    <row r="50" spans="1:8" s="15" customFormat="1" ht="20.100000000000001" customHeight="1" thickTop="1" thickBot="1">
      <c r="A50" s="8">
        <f>IF(C50="x",MAX(A$12:A49)+1,0)</f>
        <v>0</v>
      </c>
      <c r="B50" s="8" t="s">
        <v>78</v>
      </c>
      <c r="C50" s="5"/>
      <c r="D50" s="44" t="s">
        <v>79</v>
      </c>
      <c r="E50" s="45"/>
      <c r="F50" s="46"/>
      <c r="G50" s="47"/>
      <c r="H50" s="15" t="s">
        <v>28</v>
      </c>
    </row>
    <row r="51" spans="1:8" s="15" customFormat="1" ht="20.100000000000001" customHeight="1" thickTop="1" thickBot="1">
      <c r="A51" s="8">
        <f>IF(C51="x",MAX(A$12:A50)+1,0)</f>
        <v>0</v>
      </c>
      <c r="B51" s="8" t="s">
        <v>80</v>
      </c>
      <c r="C51" s="5"/>
      <c r="D51" s="44" t="s">
        <v>27</v>
      </c>
      <c r="E51" s="45"/>
      <c r="F51" s="46"/>
      <c r="G51" s="47"/>
      <c r="H51" s="15" t="s">
        <v>28</v>
      </c>
    </row>
    <row r="52" spans="1:8" s="15" customFormat="1" ht="20.100000000000001" customHeight="1" thickTop="1" thickBot="1">
      <c r="A52" s="8">
        <f>IF(C52="x",MAX(A$12:A51)+1,0)</f>
        <v>0</v>
      </c>
      <c r="B52" s="8" t="s">
        <v>81</v>
      </c>
      <c r="C52" s="5"/>
      <c r="D52" s="44" t="s">
        <v>82</v>
      </c>
      <c r="E52" s="45"/>
      <c r="F52" s="46"/>
      <c r="G52" s="47"/>
      <c r="H52" s="15" t="s">
        <v>28</v>
      </c>
    </row>
    <row r="53" spans="1:8" s="15" customFormat="1" ht="20.100000000000001" customHeight="1" thickTop="1" thickBot="1">
      <c r="A53" s="8">
        <f>IF(C53="x",MAX(A$12:A52)+1,0)</f>
        <v>0</v>
      </c>
      <c r="B53" s="8" t="s">
        <v>83</v>
      </c>
      <c r="C53" s="5"/>
      <c r="D53" s="44" t="s">
        <v>32</v>
      </c>
      <c r="E53" s="45"/>
      <c r="F53" s="46"/>
      <c r="G53" s="47"/>
      <c r="H53" s="15" t="s">
        <v>28</v>
      </c>
    </row>
    <row r="54" spans="1:8" s="15" customFormat="1" ht="20.100000000000001" customHeight="1" thickTop="1" thickBot="1">
      <c r="A54" s="8">
        <f>IF(C54="x",MAX(A$12:A53)+1,0)</f>
        <v>0</v>
      </c>
      <c r="B54" s="8" t="s">
        <v>84</v>
      </c>
      <c r="C54" s="5"/>
      <c r="D54" s="44" t="s">
        <v>85</v>
      </c>
      <c r="E54" s="45"/>
      <c r="F54" s="46"/>
      <c r="G54" s="47"/>
      <c r="H54" s="15" t="s">
        <v>28</v>
      </c>
    </row>
    <row r="55" spans="1:8" s="15" customFormat="1" ht="20.100000000000001" customHeight="1" thickTop="1" thickBot="1">
      <c r="A55" s="8">
        <f>IF(C55="x",MAX(A$12:A54)+1,0)</f>
        <v>0</v>
      </c>
      <c r="B55" s="8" t="s">
        <v>86</v>
      </c>
      <c r="C55" s="5"/>
      <c r="D55" s="44" t="s">
        <v>37</v>
      </c>
      <c r="E55" s="45"/>
      <c r="F55" s="46"/>
      <c r="G55" s="47"/>
      <c r="H55" s="15" t="s">
        <v>28</v>
      </c>
    </row>
    <row r="56" spans="1:8" s="15" customFormat="1" ht="20.100000000000001" customHeight="1" thickTop="1" thickBot="1">
      <c r="A56" s="8">
        <f>IF(C56="x",MAX(A$12:A55)+1,0)</f>
        <v>0</v>
      </c>
      <c r="B56" s="8" t="s">
        <v>87</v>
      </c>
      <c r="C56" s="5"/>
      <c r="D56" s="44" t="s">
        <v>88</v>
      </c>
      <c r="E56" s="45"/>
      <c r="F56" s="46"/>
      <c r="G56" s="47"/>
      <c r="H56" s="15" t="s">
        <v>28</v>
      </c>
    </row>
    <row r="57" spans="1:8" s="15" customFormat="1" ht="20.100000000000001" customHeight="1" thickTop="1" thickBot="1">
      <c r="A57" s="8">
        <f>IF(C57="x",MAX(A$12:A56)+1,0)</f>
        <v>0</v>
      </c>
      <c r="B57" s="8" t="s">
        <v>89</v>
      </c>
      <c r="C57" s="5"/>
      <c r="D57" s="44" t="s">
        <v>45</v>
      </c>
      <c r="E57" s="45"/>
      <c r="F57" s="46"/>
      <c r="G57" s="47"/>
      <c r="H57" s="15" t="s">
        <v>28</v>
      </c>
    </row>
    <row r="58" spans="1:8" s="15" customFormat="1" ht="20.100000000000001" customHeight="1" thickTop="1" thickBot="1">
      <c r="A58" s="8">
        <f>IF(C58="x",MAX(A$12:A57)+1,0)</f>
        <v>0</v>
      </c>
      <c r="B58" s="8" t="s">
        <v>90</v>
      </c>
      <c r="C58" s="5"/>
      <c r="D58" s="48" t="s">
        <v>91</v>
      </c>
      <c r="E58" s="26"/>
      <c r="F58" s="27" t="s">
        <v>24</v>
      </c>
      <c r="G58" s="47"/>
      <c r="H58" s="15" t="s">
        <v>17</v>
      </c>
    </row>
    <row r="59" spans="1:8" s="15" customFormat="1" ht="20.100000000000001" customHeight="1" thickTop="1" thickBot="1">
      <c r="A59" s="8">
        <f>IF(C59="x",MAX(A$12:A58)+1,0)</f>
        <v>0</v>
      </c>
      <c r="B59" s="8" t="s">
        <v>92</v>
      </c>
      <c r="C59" s="5"/>
      <c r="D59" s="48" t="s">
        <v>93</v>
      </c>
      <c r="E59" s="26"/>
      <c r="F59" s="27"/>
      <c r="G59" s="47"/>
      <c r="H59" s="15" t="s">
        <v>17</v>
      </c>
    </row>
    <row r="60" spans="1:8" s="15" customFormat="1" ht="20.100000000000001" customHeight="1" thickTop="1" thickBot="1">
      <c r="A60" s="8">
        <f>IF(C60="x",MAX(A$12:A59)+1,0)</f>
        <v>0</v>
      </c>
      <c r="B60" s="8" t="s">
        <v>94</v>
      </c>
      <c r="C60" s="5"/>
      <c r="D60" s="48" t="s">
        <v>95</v>
      </c>
      <c r="E60" s="26"/>
      <c r="F60" s="27" t="s">
        <v>66</v>
      </c>
      <c r="G60" s="47"/>
      <c r="H60" s="15" t="s">
        <v>17</v>
      </c>
    </row>
    <row r="61" spans="1:8" s="15" customFormat="1" ht="20.100000000000001" customHeight="1" thickTop="1" thickBot="1">
      <c r="A61" s="8">
        <f>IF(C61="x",MAX(A$12:A60)+1,0)</f>
        <v>0</v>
      </c>
      <c r="B61" s="8" t="s">
        <v>96</v>
      </c>
      <c r="C61" s="5"/>
      <c r="D61" s="48" t="s">
        <v>73</v>
      </c>
      <c r="E61" s="26"/>
      <c r="F61" s="27" t="s">
        <v>70</v>
      </c>
      <c r="G61" s="47"/>
      <c r="H61" s="15" t="s">
        <v>17</v>
      </c>
    </row>
    <row r="62" spans="1:8" s="15" customFormat="1" ht="20.100000000000001" customHeight="1" thickTop="1" thickBot="1">
      <c r="A62" s="8">
        <f>IF(C62="x",MAX(A$12:A61)+1,0)</f>
        <v>0</v>
      </c>
      <c r="B62" s="8" t="s">
        <v>97</v>
      </c>
      <c r="C62" s="5"/>
      <c r="D62" s="44" t="s">
        <v>98</v>
      </c>
      <c r="E62" s="45"/>
      <c r="F62" s="46"/>
      <c r="G62" s="47"/>
      <c r="H62" s="15" t="s">
        <v>28</v>
      </c>
    </row>
    <row r="63" spans="1:8" s="15" customFormat="1" ht="20.100000000000001" customHeight="1" thickTop="1" thickBot="1">
      <c r="A63" s="8">
        <f>IF(C63="x",MAX(A$12:A62)+1,0)</f>
        <v>0</v>
      </c>
      <c r="B63" s="8" t="s">
        <v>99</v>
      </c>
      <c r="C63" s="5"/>
      <c r="D63" s="44" t="s">
        <v>77</v>
      </c>
      <c r="E63" s="45"/>
      <c r="F63" s="46"/>
      <c r="G63" s="47"/>
      <c r="H63" s="15" t="s">
        <v>28</v>
      </c>
    </row>
    <row r="64" spans="1:8" s="15" customFormat="1" ht="20.100000000000001" customHeight="1" thickTop="1" thickBot="1">
      <c r="A64" s="8">
        <f>IF(C64="x",MAX(A$12:A63)+1,0)</f>
        <v>0</v>
      </c>
      <c r="B64" s="8" t="s">
        <v>100</v>
      </c>
      <c r="C64" s="5"/>
      <c r="D64" s="44" t="s">
        <v>101</v>
      </c>
      <c r="E64" s="45"/>
      <c r="F64" s="46"/>
      <c r="G64" s="47"/>
      <c r="H64" s="15" t="s">
        <v>28</v>
      </c>
    </row>
    <row r="65" spans="1:8" s="15" customFormat="1" ht="20.100000000000001" customHeight="1" thickTop="1" thickBot="1">
      <c r="A65" s="8">
        <f>IF(C65="x",MAX(A$12:A64)+1,0)</f>
        <v>0</v>
      </c>
      <c r="B65" s="8" t="s">
        <v>102</v>
      </c>
      <c r="C65" s="5"/>
      <c r="D65" s="44" t="s">
        <v>27</v>
      </c>
      <c r="E65" s="45"/>
      <c r="F65" s="46"/>
      <c r="G65" s="47"/>
      <c r="H65" s="15" t="s">
        <v>28</v>
      </c>
    </row>
    <row r="66" spans="1:8" s="15" customFormat="1" ht="20.100000000000001" customHeight="1" thickTop="1" thickBot="1">
      <c r="A66" s="8">
        <f>IF(C66="x",MAX(A$12:A65)+1,0)</f>
        <v>0</v>
      </c>
      <c r="B66" s="8" t="s">
        <v>103</v>
      </c>
      <c r="C66" s="5"/>
      <c r="D66" s="44" t="s">
        <v>104</v>
      </c>
      <c r="E66" s="45"/>
      <c r="F66" s="46"/>
      <c r="G66" s="47"/>
      <c r="H66" s="15" t="s">
        <v>28</v>
      </c>
    </row>
    <row r="67" spans="1:8" s="15" customFormat="1" ht="20.100000000000001" customHeight="1" thickTop="1" thickBot="1">
      <c r="A67" s="8">
        <f>IF(C67="x",MAX(A$12:A66)+1,0)</f>
        <v>0</v>
      </c>
      <c r="B67" s="8" t="s">
        <v>105</v>
      </c>
      <c r="C67" s="5"/>
      <c r="D67" s="44" t="s">
        <v>32</v>
      </c>
      <c r="E67" s="45"/>
      <c r="F67" s="46"/>
      <c r="G67" s="47"/>
      <c r="H67" s="15" t="s">
        <v>28</v>
      </c>
    </row>
    <row r="68" spans="1:8" s="15" customFormat="1" ht="20.100000000000001" customHeight="1" thickTop="1" thickBot="1">
      <c r="A68" s="8">
        <f>IF(C68="x",MAX(A$12:A67)+1,0)</f>
        <v>0</v>
      </c>
      <c r="B68" s="8" t="s">
        <v>106</v>
      </c>
      <c r="C68" s="5"/>
      <c r="D68" s="44" t="s">
        <v>107</v>
      </c>
      <c r="E68" s="45"/>
      <c r="F68" s="46"/>
      <c r="G68" s="47"/>
      <c r="H68" s="15" t="s">
        <v>28</v>
      </c>
    </row>
    <row r="69" spans="1:8" s="15" customFormat="1" ht="20.100000000000001" customHeight="1" thickTop="1" thickBot="1">
      <c r="A69" s="8">
        <f>IF(C69="x",MAX(A$12:A68)+1,0)</f>
        <v>0</v>
      </c>
      <c r="B69" s="8" t="s">
        <v>108</v>
      </c>
      <c r="C69" s="5"/>
      <c r="D69" s="44" t="s">
        <v>37</v>
      </c>
      <c r="E69" s="45"/>
      <c r="F69" s="46"/>
      <c r="G69" s="47"/>
      <c r="H69" s="15" t="s">
        <v>28</v>
      </c>
    </row>
    <row r="70" spans="1:8" s="15" customFormat="1" ht="20.100000000000001" customHeight="1" thickTop="1" thickBot="1">
      <c r="A70" s="8">
        <f>IF(C70="x",MAX(A$12:A69)+1,0)</f>
        <v>0</v>
      </c>
      <c r="B70" s="8" t="s">
        <v>109</v>
      </c>
      <c r="C70" s="5"/>
      <c r="D70" s="44" t="s">
        <v>110</v>
      </c>
      <c r="E70" s="45"/>
      <c r="F70" s="46"/>
      <c r="G70" s="47"/>
      <c r="H70" s="15" t="s">
        <v>28</v>
      </c>
    </row>
    <row r="71" spans="1:8" s="15" customFormat="1" ht="20.100000000000001" customHeight="1" thickTop="1" thickBot="1">
      <c r="A71" s="8">
        <f>IF(C71="x",MAX(A$12:A70)+1,0)</f>
        <v>0</v>
      </c>
      <c r="B71" s="8" t="s">
        <v>111</v>
      </c>
      <c r="C71" s="5"/>
      <c r="D71" s="44" t="s">
        <v>112</v>
      </c>
      <c r="E71" s="45"/>
      <c r="F71" s="46"/>
      <c r="G71" s="47"/>
      <c r="H71" s="15" t="s">
        <v>28</v>
      </c>
    </row>
    <row r="72" spans="1:8" s="15" customFormat="1" ht="20.100000000000001" customHeight="1" thickTop="1" thickBot="1">
      <c r="A72" s="8">
        <f>IF(C72="x",MAX(A$12:A71)+1,0)</f>
        <v>0</v>
      </c>
      <c r="B72" s="8" t="s">
        <v>113</v>
      </c>
      <c r="C72" s="5"/>
      <c r="D72" s="48" t="s">
        <v>114</v>
      </c>
      <c r="E72" s="26"/>
      <c r="F72" s="27"/>
      <c r="G72" s="47"/>
      <c r="H72" s="15" t="s">
        <v>17</v>
      </c>
    </row>
    <row r="73" spans="1:8" s="15" customFormat="1" ht="20.100000000000001" customHeight="1" thickTop="1" thickBot="1">
      <c r="A73" s="8">
        <f>IF(C73="x",MAX(A$12:A72)+1,0)</f>
        <v>0</v>
      </c>
      <c r="B73" s="8" t="s">
        <v>115</v>
      </c>
      <c r="C73" s="5"/>
      <c r="D73" s="44" t="s">
        <v>116</v>
      </c>
      <c r="E73" s="45"/>
      <c r="F73" s="46"/>
      <c r="G73" s="47"/>
      <c r="H73" s="15" t="s">
        <v>28</v>
      </c>
    </row>
    <row r="74" spans="1:8" ht="20.100000000000001" customHeight="1" thickTop="1" thickBot="1">
      <c r="C74" s="34"/>
      <c r="D74" s="35"/>
      <c r="E74" s="59"/>
      <c r="F74" s="60"/>
      <c r="G74" s="61"/>
    </row>
    <row r="75" spans="1:8" ht="13.5" thickBot="1">
      <c r="C75" s="15"/>
      <c r="D75" s="15"/>
      <c r="F75" s="8"/>
    </row>
    <row r="76" spans="1:8" ht="20.25" customHeight="1" thickBot="1">
      <c r="C76" s="53" t="s">
        <v>117</v>
      </c>
      <c r="D76" s="54"/>
      <c r="E76" s="38"/>
      <c r="F76" s="55"/>
      <c r="G76" s="39"/>
    </row>
    <row r="77" spans="1:8" ht="20.25" hidden="1" customHeight="1" thickBot="1">
      <c r="A77" s="8">
        <f>IF(C77="x",MAX(A$12:A76)+1,0)</f>
        <v>0</v>
      </c>
      <c r="C77" s="56" t="s">
        <v>60</v>
      </c>
      <c r="D77" s="15" t="s">
        <v>10</v>
      </c>
      <c r="E77" s="57" t="s">
        <v>13</v>
      </c>
      <c r="F77" s="20" t="s">
        <v>61</v>
      </c>
      <c r="G77" s="15" t="s">
        <v>11</v>
      </c>
      <c r="H77" s="15" t="s">
        <v>14</v>
      </c>
    </row>
    <row r="78" spans="1:8" ht="20.25" customHeight="1" thickTop="1" thickBot="1">
      <c r="A78" s="8">
        <f>IF(C78="x",MAX(A$12:A77)+1,0)</f>
        <v>0</v>
      </c>
      <c r="B78" s="8" t="s">
        <v>118</v>
      </c>
      <c r="C78" s="5"/>
      <c r="D78" s="44" t="s">
        <v>119</v>
      </c>
      <c r="E78" s="45"/>
      <c r="F78" s="46"/>
      <c r="G78" s="30"/>
      <c r="H78" s="9" t="s">
        <v>28</v>
      </c>
    </row>
    <row r="79" spans="1:8" ht="20.25" customHeight="1" thickTop="1" thickBot="1">
      <c r="A79" s="8">
        <f>IF(C79="x",MAX(A$12:A78)+1,0)</f>
        <v>0</v>
      </c>
      <c r="B79" s="8" t="s">
        <v>120</v>
      </c>
      <c r="C79" s="5"/>
      <c r="D79" s="44" t="s">
        <v>121</v>
      </c>
      <c r="E79" s="45"/>
      <c r="F79" s="46"/>
      <c r="G79" s="30"/>
      <c r="H79" s="9" t="s">
        <v>28</v>
      </c>
    </row>
    <row r="80" spans="1:8" ht="20.25" customHeight="1" thickTop="1" thickBot="1">
      <c r="A80" s="8">
        <f>IF(C80="x",MAX(A$12:A79)+1,0)</f>
        <v>0</v>
      </c>
      <c r="B80" s="8" t="s">
        <v>122</v>
      </c>
      <c r="C80" s="5"/>
      <c r="D80" s="44" t="s">
        <v>123</v>
      </c>
      <c r="E80" s="45"/>
      <c r="F80" s="46"/>
      <c r="G80" s="30"/>
      <c r="H80" s="9" t="s">
        <v>28</v>
      </c>
    </row>
    <row r="81" spans="1:8" ht="20.25" customHeight="1" thickTop="1" thickBot="1">
      <c r="A81" s="8">
        <f>IF(C81="x",MAX(A$12:A80)+1,0)</f>
        <v>0</v>
      </c>
      <c r="B81" s="8" t="s">
        <v>124</v>
      </c>
      <c r="C81" s="5"/>
      <c r="D81" s="44" t="s">
        <v>125</v>
      </c>
      <c r="E81" s="45"/>
      <c r="F81" s="46"/>
      <c r="G81" s="30"/>
      <c r="H81" s="9" t="s">
        <v>28</v>
      </c>
    </row>
    <row r="82" spans="1:8" ht="20.25" customHeight="1" thickTop="1" thickBot="1">
      <c r="C82" s="34"/>
      <c r="D82" s="35"/>
      <c r="E82" s="59"/>
      <c r="F82" s="60"/>
      <c r="G82" s="61"/>
    </row>
    <row r="83" spans="1:8" ht="13.5" thickBot="1">
      <c r="C83" s="15"/>
      <c r="D83" s="15"/>
      <c r="F83" s="8"/>
    </row>
    <row r="84" spans="1:8" ht="20.25" customHeight="1" thickBot="1">
      <c r="C84" s="53" t="s">
        <v>126</v>
      </c>
      <c r="D84" s="54"/>
      <c r="E84" s="38"/>
      <c r="F84" s="55"/>
      <c r="G84" s="39"/>
    </row>
    <row r="85" spans="1:8" ht="20.25" hidden="1" customHeight="1" thickBot="1">
      <c r="A85" s="8">
        <f>IF(C85="x",MAX(A$12:A84)+1,0)</f>
        <v>0</v>
      </c>
      <c r="C85" s="56" t="s">
        <v>60</v>
      </c>
      <c r="D85" s="15" t="s">
        <v>10</v>
      </c>
      <c r="E85" s="57" t="s">
        <v>13</v>
      </c>
      <c r="F85" s="20" t="s">
        <v>61</v>
      </c>
      <c r="G85" s="15" t="s">
        <v>11</v>
      </c>
      <c r="H85" s="15" t="s">
        <v>14</v>
      </c>
    </row>
    <row r="86" spans="1:8" ht="20.25" customHeight="1" thickTop="1" thickBot="1">
      <c r="A86" s="8">
        <f>IF(C86="x",MAX(A$12:A85)+1,0)</f>
        <v>0</v>
      </c>
      <c r="B86" s="8" t="s">
        <v>127</v>
      </c>
      <c r="C86" s="5"/>
      <c r="D86" s="48" t="s">
        <v>128</v>
      </c>
      <c r="E86" s="26"/>
      <c r="F86" s="27" t="s">
        <v>31</v>
      </c>
      <c r="G86" s="30"/>
      <c r="H86" s="15" t="s">
        <v>17</v>
      </c>
    </row>
    <row r="87" spans="1:8" ht="20.25" customHeight="1" thickTop="1" thickBot="1">
      <c r="A87" s="8">
        <f>IF(C87="x",MAX(A$12:A86)+1,0)</f>
        <v>0</v>
      </c>
      <c r="B87" s="8" t="s">
        <v>129</v>
      </c>
      <c r="C87" s="5"/>
      <c r="D87" s="48" t="s">
        <v>130</v>
      </c>
      <c r="E87" s="26"/>
      <c r="F87" s="27" t="s">
        <v>34</v>
      </c>
      <c r="G87" s="30"/>
      <c r="H87" s="15" t="s">
        <v>17</v>
      </c>
    </row>
    <row r="88" spans="1:8" ht="20.25" customHeight="1" thickTop="1" thickBot="1">
      <c r="A88" s="8">
        <f>IF(C88="x",MAX(A$12:A87)+1,0)</f>
        <v>0</v>
      </c>
      <c r="B88" s="8" t="s">
        <v>131</v>
      </c>
      <c r="C88" s="5"/>
      <c r="D88" s="44" t="s">
        <v>132</v>
      </c>
      <c r="E88" s="45"/>
      <c r="F88" s="46"/>
      <c r="G88" s="30"/>
      <c r="H88" s="9" t="s">
        <v>28</v>
      </c>
    </row>
    <row r="89" spans="1:8" ht="20.25" customHeight="1" thickTop="1" thickBot="1">
      <c r="A89" s="8">
        <f>IF(C89="x",MAX(A$12:A88)+1,0)</f>
        <v>0</v>
      </c>
      <c r="B89" s="8" t="s">
        <v>133</v>
      </c>
      <c r="C89" s="5"/>
      <c r="D89" s="44" t="s">
        <v>134</v>
      </c>
      <c r="E89" s="45"/>
      <c r="F89" s="46" t="s">
        <v>135</v>
      </c>
      <c r="G89" s="30"/>
      <c r="H89" s="9" t="s">
        <v>28</v>
      </c>
    </row>
    <row r="90" spans="1:8" ht="20.25" customHeight="1" thickTop="1" thickBot="1">
      <c r="A90" s="8">
        <f>IF(C90="x",MAX(A$12:A89)+1,0)</f>
        <v>0</v>
      </c>
      <c r="B90" s="8" t="s">
        <v>136</v>
      </c>
      <c r="C90" s="5"/>
      <c r="D90" s="44" t="s">
        <v>137</v>
      </c>
      <c r="E90" s="45"/>
      <c r="F90" s="46"/>
      <c r="G90" s="30"/>
      <c r="H90" s="9" t="s">
        <v>28</v>
      </c>
    </row>
    <row r="91" spans="1:8" ht="20.25" customHeight="1" thickTop="1" thickBot="1">
      <c r="A91" s="8">
        <f>IF(C91="x",MAX(A$12:A90)+1,0)</f>
        <v>0</v>
      </c>
      <c r="B91" s="8" t="s">
        <v>138</v>
      </c>
      <c r="C91" s="5"/>
      <c r="D91" s="44" t="s">
        <v>139</v>
      </c>
      <c r="E91" s="45"/>
      <c r="F91" s="46"/>
      <c r="G91" s="30"/>
      <c r="H91" s="9" t="s">
        <v>28</v>
      </c>
    </row>
    <row r="92" spans="1:8" ht="20.25" customHeight="1" thickTop="1" thickBot="1">
      <c r="C92" s="34"/>
      <c r="D92" s="35"/>
      <c r="E92" s="59"/>
      <c r="F92" s="60"/>
      <c r="G92" s="61"/>
    </row>
    <row r="93" spans="1:8" ht="13.5" thickBot="1">
      <c r="C93" s="15"/>
      <c r="D93" s="15"/>
      <c r="F93" s="8"/>
    </row>
    <row r="94" spans="1:8" ht="22.5" customHeight="1" thickBot="1">
      <c r="C94" s="53" t="s">
        <v>140</v>
      </c>
      <c r="D94" s="54"/>
      <c r="E94" s="38"/>
      <c r="F94" s="55"/>
      <c r="G94" s="39"/>
    </row>
    <row r="95" spans="1:8" s="15" customFormat="1" ht="22.5" hidden="1" customHeight="1" thickBot="1">
      <c r="A95" s="8">
        <f>IF(C95="x",MAX(A$12:A94)+1,0)</f>
        <v>0</v>
      </c>
      <c r="B95" s="20"/>
      <c r="C95" s="64" t="s">
        <v>140</v>
      </c>
      <c r="D95" s="14" t="s">
        <v>10</v>
      </c>
      <c r="E95" s="63" t="s">
        <v>13</v>
      </c>
      <c r="F95" s="62" t="s">
        <v>61</v>
      </c>
      <c r="G95" s="14" t="s">
        <v>11</v>
      </c>
      <c r="H95" s="15" t="s">
        <v>14</v>
      </c>
    </row>
    <row r="96" spans="1:8" ht="20.100000000000001" customHeight="1" thickTop="1" thickBot="1">
      <c r="A96" s="8">
        <f>IF(C96="x",MAX(A$12:A95)+1,0)</f>
        <v>0</v>
      </c>
      <c r="B96" s="8" t="s">
        <v>141</v>
      </c>
      <c r="C96" s="5"/>
      <c r="D96" s="48" t="s">
        <v>142</v>
      </c>
      <c r="E96" s="26"/>
      <c r="F96" s="27" t="s">
        <v>36</v>
      </c>
      <c r="G96" s="30"/>
      <c r="H96" s="9" t="s">
        <v>17</v>
      </c>
    </row>
    <row r="97" spans="1:8" ht="20.100000000000001" customHeight="1" thickTop="1" thickBot="1">
      <c r="A97" s="8">
        <f>IF(C97="x",MAX(A$12:A96)+1,0)</f>
        <v>0</v>
      </c>
      <c r="B97" s="8" t="s">
        <v>143</v>
      </c>
      <c r="C97" s="5"/>
      <c r="D97" s="48" t="s">
        <v>144</v>
      </c>
      <c r="E97" s="26"/>
      <c r="F97" s="27" t="s">
        <v>57</v>
      </c>
      <c r="G97" s="30"/>
      <c r="H97" s="9" t="s">
        <v>17</v>
      </c>
    </row>
    <row r="98" spans="1:8" ht="27" customHeight="1" thickTop="1" thickBot="1">
      <c r="A98" s="8">
        <f>IF(C98="x",MAX(A$12:A97)+1,0)</f>
        <v>0</v>
      </c>
      <c r="B98" s="8" t="s">
        <v>145</v>
      </c>
      <c r="C98" s="6"/>
      <c r="D98" s="58" t="s">
        <v>146</v>
      </c>
      <c r="E98" s="45"/>
      <c r="F98" s="46"/>
      <c r="G98" s="30"/>
      <c r="H98" s="9" t="s">
        <v>28</v>
      </c>
    </row>
    <row r="99" spans="1:8" ht="42" customHeight="1" thickTop="1" thickBot="1">
      <c r="A99" s="8">
        <f>IF(C99="x",MAX(A$12:A98)+1,0)</f>
        <v>0</v>
      </c>
      <c r="B99" s="8" t="s">
        <v>147</v>
      </c>
      <c r="C99" s="5"/>
      <c r="D99" s="58" t="s">
        <v>148</v>
      </c>
      <c r="E99" s="45"/>
      <c r="F99" s="65"/>
      <c r="G99" s="30"/>
      <c r="H99" s="9" t="s">
        <v>28</v>
      </c>
    </row>
    <row r="100" spans="1:8" ht="20.100000000000001" customHeight="1" thickTop="1" thickBot="1">
      <c r="A100" s="8">
        <f>IF(C100="x",MAX(A$12:A99)+1,0)</f>
        <v>0</v>
      </c>
      <c r="B100" s="8" t="s">
        <v>149</v>
      </c>
      <c r="C100" s="5"/>
      <c r="D100" s="44" t="s">
        <v>150</v>
      </c>
      <c r="E100" s="45"/>
      <c r="F100" s="46"/>
      <c r="G100" s="30"/>
      <c r="H100" s="9" t="s">
        <v>28</v>
      </c>
    </row>
    <row r="101" spans="1:8" ht="27" customHeight="1" thickTop="1" thickBot="1">
      <c r="A101" s="8">
        <f>IF(C101="x",MAX(A$12:A100)+1,0)</f>
        <v>0</v>
      </c>
      <c r="B101" s="8" t="s">
        <v>151</v>
      </c>
      <c r="C101" s="5"/>
      <c r="D101" s="58" t="s">
        <v>152</v>
      </c>
      <c r="E101" s="45"/>
      <c r="F101" s="46" t="s">
        <v>153</v>
      </c>
      <c r="G101" s="30"/>
      <c r="H101" s="9" t="s">
        <v>28</v>
      </c>
    </row>
    <row r="102" spans="1:8" ht="20.100000000000001" customHeight="1" thickTop="1" thickBot="1">
      <c r="C102" s="34"/>
      <c r="D102" s="35"/>
      <c r="E102" s="59"/>
      <c r="F102" s="60"/>
      <c r="G102" s="61"/>
    </row>
    <row r="103" spans="1:8" ht="13.5" thickBot="1">
      <c r="C103" s="15"/>
      <c r="D103" s="15"/>
      <c r="F103" s="8"/>
    </row>
    <row r="104" spans="1:8" ht="22.5" customHeight="1" thickBot="1">
      <c r="C104" s="53" t="s">
        <v>154</v>
      </c>
      <c r="D104" s="54"/>
      <c r="E104" s="38"/>
      <c r="F104" s="55"/>
      <c r="G104" s="39"/>
    </row>
    <row r="105" spans="1:8" s="15" customFormat="1" ht="22.5" hidden="1" customHeight="1" thickBot="1">
      <c r="A105" s="8">
        <f>IF(C105="x",MAX(A$12:A104)+1,0)</f>
        <v>0</v>
      </c>
      <c r="B105" s="20"/>
      <c r="C105" s="64" t="s">
        <v>154</v>
      </c>
      <c r="D105" s="14" t="s">
        <v>10</v>
      </c>
      <c r="E105" s="63" t="s">
        <v>13</v>
      </c>
      <c r="F105" s="62" t="s">
        <v>61</v>
      </c>
      <c r="G105" s="14" t="s">
        <v>11</v>
      </c>
      <c r="H105" s="15" t="s">
        <v>14</v>
      </c>
    </row>
    <row r="106" spans="1:8" ht="20.100000000000001" customHeight="1" thickTop="1" thickBot="1">
      <c r="A106" s="8">
        <f>IF(C106="x",MAX(A$12:A105)+1,0)</f>
        <v>0</v>
      </c>
      <c r="B106" s="8" t="s">
        <v>155</v>
      </c>
      <c r="C106" s="5"/>
      <c r="D106" s="66" t="s">
        <v>156</v>
      </c>
      <c r="E106" s="67"/>
      <c r="F106" s="68" t="s">
        <v>157</v>
      </c>
      <c r="G106" s="30"/>
      <c r="H106" s="9" t="s">
        <v>17</v>
      </c>
    </row>
    <row r="107" spans="1:8" ht="20.100000000000001" customHeight="1" thickTop="1" thickBot="1">
      <c r="A107" s="8">
        <f>IF(C107="x",MAX(A$12:A106)+1,0)</f>
        <v>0</v>
      </c>
      <c r="B107" s="8" t="s">
        <v>158</v>
      </c>
      <c r="C107" s="5"/>
      <c r="D107" s="66" t="s">
        <v>159</v>
      </c>
      <c r="E107" s="67"/>
      <c r="F107" s="68"/>
      <c r="G107" s="30"/>
      <c r="H107" s="9" t="s">
        <v>17</v>
      </c>
    </row>
    <row r="108" spans="1:8" ht="20.100000000000001" customHeight="1" thickTop="1" thickBot="1">
      <c r="A108" s="8">
        <f>IF(C108="x",MAX(A$12:A107)+1,0)</f>
        <v>0</v>
      </c>
      <c r="B108" s="8" t="s">
        <v>160</v>
      </c>
      <c r="C108" s="5"/>
      <c r="D108" s="66" t="s">
        <v>161</v>
      </c>
      <c r="E108" s="67"/>
      <c r="F108" s="68"/>
      <c r="G108" s="30"/>
      <c r="H108" s="9" t="s">
        <v>17</v>
      </c>
    </row>
    <row r="109" spans="1:8" ht="20.100000000000001" customHeight="1" thickTop="1" thickBot="1">
      <c r="A109" s="8">
        <f>IF(C109="x",MAX(A$12:A108)+1,0)</f>
        <v>0</v>
      </c>
      <c r="B109" s="8" t="s">
        <v>162</v>
      </c>
      <c r="C109" s="5"/>
      <c r="D109" s="44" t="s">
        <v>163</v>
      </c>
      <c r="E109" s="45"/>
      <c r="F109" s="46" t="s">
        <v>164</v>
      </c>
      <c r="G109" s="30"/>
      <c r="H109" s="9" t="s">
        <v>28</v>
      </c>
    </row>
    <row r="110" spans="1:8" ht="20.100000000000001" customHeight="1" thickTop="1" thickBot="1">
      <c r="A110" s="8">
        <f>IF(C110="x",MAX(A$12:A109)+1,0)</f>
        <v>0</v>
      </c>
      <c r="B110" s="8" t="s">
        <v>165</v>
      </c>
      <c r="C110" s="5"/>
      <c r="D110" s="44" t="s">
        <v>166</v>
      </c>
      <c r="E110" s="45"/>
      <c r="F110" s="46" t="s">
        <v>167</v>
      </c>
      <c r="G110" s="30"/>
      <c r="H110" s="9" t="s">
        <v>28</v>
      </c>
    </row>
    <row r="111" spans="1:8" ht="20.100000000000001" customHeight="1" thickTop="1" thickBot="1">
      <c r="A111" s="8">
        <f>IF(C111="x",MAX(A$12:A110)+1,0)</f>
        <v>0</v>
      </c>
      <c r="B111" s="8" t="s">
        <v>168</v>
      </c>
      <c r="C111" s="5"/>
      <c r="D111" s="44" t="s">
        <v>169</v>
      </c>
      <c r="E111" s="45"/>
      <c r="F111" s="46"/>
      <c r="G111" s="30"/>
      <c r="H111" s="9" t="s">
        <v>28</v>
      </c>
    </row>
    <row r="112" spans="1:8" ht="20.100000000000001" customHeight="1" thickTop="1" thickBot="1">
      <c r="A112" s="8">
        <f>IF(C112="x",MAX(A$12:A111)+1,0)</f>
        <v>0</v>
      </c>
      <c r="B112" s="8" t="s">
        <v>170</v>
      </c>
      <c r="C112" s="5"/>
      <c r="D112" s="44" t="s">
        <v>171</v>
      </c>
      <c r="E112" s="45"/>
      <c r="F112" s="46"/>
      <c r="G112" s="30"/>
      <c r="H112" s="9" t="s">
        <v>28</v>
      </c>
    </row>
    <row r="113" spans="1:8" ht="20.100000000000001" customHeight="1" thickTop="1" thickBot="1">
      <c r="A113" s="8">
        <f>IF(C113="x",MAX(A$12:A112)+1,0)</f>
        <v>0</v>
      </c>
      <c r="B113" s="8" t="s">
        <v>172</v>
      </c>
      <c r="C113" s="5"/>
      <c r="D113" s="44" t="s">
        <v>173</v>
      </c>
      <c r="E113" s="45"/>
      <c r="F113" s="46" t="s">
        <v>174</v>
      </c>
      <c r="G113" s="30"/>
      <c r="H113" s="9" t="s">
        <v>28</v>
      </c>
    </row>
    <row r="114" spans="1:8" ht="20.100000000000001" customHeight="1" thickTop="1" thickBot="1">
      <c r="A114" s="8">
        <f>IF(C114="x",MAX(A$12:A113)+1,0)</f>
        <v>0</v>
      </c>
      <c r="B114" s="8" t="s">
        <v>175</v>
      </c>
      <c r="C114" s="5"/>
      <c r="D114" s="58" t="s">
        <v>176</v>
      </c>
      <c r="E114" s="45"/>
      <c r="F114" s="46" t="s">
        <v>177</v>
      </c>
      <c r="G114" s="30"/>
      <c r="H114" s="9" t="s">
        <v>28</v>
      </c>
    </row>
    <row r="115" spans="1:8" ht="20.100000000000001" customHeight="1" thickTop="1" thickBot="1">
      <c r="A115" s="8">
        <f>IF(C115="x",MAX(A$12:A114)+1,0)</f>
        <v>0</v>
      </c>
      <c r="B115" s="8" t="s">
        <v>178</v>
      </c>
      <c r="C115" s="5"/>
      <c r="D115" s="44" t="s">
        <v>179</v>
      </c>
      <c r="E115" s="45"/>
      <c r="F115" s="46" t="s">
        <v>180</v>
      </c>
      <c r="G115" s="30"/>
      <c r="H115" s="9" t="s">
        <v>28</v>
      </c>
    </row>
    <row r="116" spans="1:8" ht="20.100000000000001" customHeight="1" thickTop="1" thickBot="1">
      <c r="C116" s="69"/>
      <c r="D116" s="35"/>
      <c r="E116" s="59"/>
      <c r="F116" s="60"/>
      <c r="G116" s="61"/>
    </row>
    <row r="117" spans="1:8" ht="13.5" thickBot="1">
      <c r="C117" s="15"/>
      <c r="D117" s="15"/>
      <c r="F117" s="8"/>
    </row>
    <row r="118" spans="1:8" ht="22.5" customHeight="1" thickBot="1">
      <c r="C118" s="53" t="s">
        <v>181</v>
      </c>
      <c r="D118" s="54"/>
      <c r="E118" s="38"/>
      <c r="F118" s="55"/>
      <c r="G118" s="39"/>
    </row>
    <row r="119" spans="1:8" s="15" customFormat="1" ht="15" hidden="1" customHeight="1" thickBot="1">
      <c r="A119" s="8">
        <f>IF(C119="x",MAX(A$12:A118)+1,0)</f>
        <v>0</v>
      </c>
      <c r="B119" s="20"/>
      <c r="C119" s="56" t="s">
        <v>181</v>
      </c>
      <c r="D119" s="14" t="s">
        <v>10</v>
      </c>
      <c r="E119" s="63" t="s">
        <v>13</v>
      </c>
      <c r="F119" s="62" t="s">
        <v>61</v>
      </c>
      <c r="G119" s="14" t="s">
        <v>11</v>
      </c>
      <c r="H119" s="15" t="s">
        <v>14</v>
      </c>
    </row>
    <row r="120" spans="1:8" ht="30" customHeight="1" thickTop="1" thickBot="1">
      <c r="A120" s="8">
        <f>IF(C120="x",MAX(A$12:A119)+1,0)</f>
        <v>0</v>
      </c>
      <c r="B120" s="8" t="s">
        <v>182</v>
      </c>
      <c r="C120" s="5"/>
      <c r="D120" s="58" t="s">
        <v>183</v>
      </c>
      <c r="E120" s="45"/>
      <c r="F120" s="46"/>
      <c r="G120" s="47"/>
      <c r="H120" s="9" t="s">
        <v>28</v>
      </c>
    </row>
    <row r="121" spans="1:8" ht="20.100000000000001" customHeight="1" thickTop="1" thickBot="1">
      <c r="A121" s="8">
        <f>IF(C121="x",MAX(A$12:A120)+1,0)</f>
        <v>0</v>
      </c>
      <c r="B121" s="8" t="s">
        <v>184</v>
      </c>
      <c r="C121" s="5"/>
      <c r="D121" s="58" t="s">
        <v>185</v>
      </c>
      <c r="E121" s="45"/>
      <c r="F121" s="46" t="s">
        <v>186</v>
      </c>
      <c r="G121" s="47"/>
      <c r="H121" s="9" t="s">
        <v>28</v>
      </c>
    </row>
    <row r="122" spans="1:8" ht="30" customHeight="1" thickTop="1" thickBot="1">
      <c r="A122" s="8">
        <f>IF(C122="x",MAX(A$12:A121)+1,0)</f>
        <v>0</v>
      </c>
      <c r="B122" s="8" t="s">
        <v>187</v>
      </c>
      <c r="C122" s="5"/>
      <c r="D122" s="58" t="s">
        <v>188</v>
      </c>
      <c r="E122" s="45"/>
      <c r="F122" s="46" t="s">
        <v>189</v>
      </c>
      <c r="G122" s="47"/>
      <c r="H122" s="9" t="s">
        <v>28</v>
      </c>
    </row>
    <row r="123" spans="1:8" ht="30" customHeight="1" thickTop="1" thickBot="1">
      <c r="A123" s="8">
        <f>IF(C123="x",MAX(A$12:A122)+1,0)</f>
        <v>0</v>
      </c>
      <c r="B123" s="8" t="s">
        <v>190</v>
      </c>
      <c r="C123" s="5"/>
      <c r="D123" s="58" t="s">
        <v>188</v>
      </c>
      <c r="E123" s="45"/>
      <c r="F123" s="46" t="s">
        <v>191</v>
      </c>
      <c r="G123" s="47"/>
      <c r="H123" s="9" t="s">
        <v>28</v>
      </c>
    </row>
    <row r="124" spans="1:8" ht="20.100000000000001" customHeight="1" thickTop="1" thickBot="1">
      <c r="A124" s="8">
        <f>IF(C124="x",MAX(A$12:A123)+1,0)</f>
        <v>0</v>
      </c>
      <c r="B124" s="8" t="s">
        <v>192</v>
      </c>
      <c r="C124" s="5"/>
      <c r="D124" s="44" t="s">
        <v>193</v>
      </c>
      <c r="E124" s="45"/>
      <c r="F124" s="46" t="s">
        <v>194</v>
      </c>
      <c r="G124" s="47"/>
      <c r="H124" s="9" t="s">
        <v>28</v>
      </c>
    </row>
    <row r="125" spans="1:8" ht="30" customHeight="1" thickTop="1" thickBot="1">
      <c r="A125" s="8">
        <f>IF(C125="x",MAX(A$12:A124)+1,0)</f>
        <v>0</v>
      </c>
      <c r="B125" s="8" t="s">
        <v>195</v>
      </c>
      <c r="C125" s="5"/>
      <c r="D125" s="58" t="s">
        <v>196</v>
      </c>
      <c r="E125" s="45"/>
      <c r="F125" s="46" t="s">
        <v>197</v>
      </c>
      <c r="G125" s="47"/>
      <c r="H125" s="9" t="s">
        <v>28</v>
      </c>
    </row>
    <row r="126" spans="1:8" ht="30" customHeight="1" thickTop="1" thickBot="1">
      <c r="A126" s="8">
        <f>IF(C126="x",MAX(A$12:A125)+1,0)</f>
        <v>0</v>
      </c>
      <c r="B126" s="8" t="s">
        <v>198</v>
      </c>
      <c r="C126" s="5"/>
      <c r="D126" s="58" t="s">
        <v>196</v>
      </c>
      <c r="E126" s="45"/>
      <c r="F126" s="46" t="s">
        <v>199</v>
      </c>
      <c r="G126" s="47"/>
      <c r="H126" s="9" t="s">
        <v>28</v>
      </c>
    </row>
    <row r="127" spans="1:8" ht="20.100000000000001" customHeight="1" thickTop="1" thickBot="1">
      <c r="C127" s="34"/>
      <c r="D127" s="35"/>
      <c r="E127" s="35"/>
      <c r="F127" s="51"/>
      <c r="G127" s="70"/>
    </row>
    <row r="128" spans="1:8" ht="13.5" thickBot="1">
      <c r="C128" s="15"/>
      <c r="D128" s="16"/>
      <c r="F128" s="8"/>
    </row>
    <row r="129" spans="1:8" ht="21" customHeight="1" thickBot="1">
      <c r="C129" s="53" t="s">
        <v>200</v>
      </c>
      <c r="D129" s="17"/>
      <c r="E129" s="38"/>
      <c r="F129" s="55"/>
      <c r="G129" s="39"/>
    </row>
    <row r="130" spans="1:8" ht="16.5" hidden="1" customHeight="1" thickBot="1">
      <c r="A130" s="8">
        <f>IF(C130="x",MAX(A$12:A129)+1,0)</f>
        <v>0</v>
      </c>
      <c r="C130" s="14" t="s">
        <v>10</v>
      </c>
      <c r="D130" s="11" t="s">
        <v>14</v>
      </c>
      <c r="E130" s="12" t="s">
        <v>9</v>
      </c>
      <c r="F130" s="71" t="s">
        <v>201</v>
      </c>
      <c r="G130" s="13" t="s">
        <v>202</v>
      </c>
      <c r="H130" s="9" t="s">
        <v>203</v>
      </c>
    </row>
    <row r="131" spans="1:8" ht="20.100000000000001" customHeight="1" thickTop="1" thickBot="1">
      <c r="A131" s="8">
        <f>IF(C131="x",MAX(A$12:A130)+1,0)</f>
        <v>0</v>
      </c>
      <c r="B131" s="8" t="s">
        <v>204</v>
      </c>
      <c r="C131" s="7"/>
      <c r="D131" s="44" t="s">
        <v>205</v>
      </c>
      <c r="E131" s="45"/>
      <c r="F131" s="46" t="s">
        <v>206</v>
      </c>
      <c r="G131" s="13"/>
      <c r="H131" s="9" t="s">
        <v>28</v>
      </c>
    </row>
    <row r="132" spans="1:8" ht="20.100000000000001" customHeight="1" thickTop="1" thickBot="1">
      <c r="A132" s="8">
        <f>IF(C132="x",MAX(A$12:A131)+1,0)</f>
        <v>0</v>
      </c>
      <c r="B132" s="8" t="s">
        <v>207</v>
      </c>
      <c r="C132" s="7"/>
      <c r="D132" s="44" t="s">
        <v>208</v>
      </c>
      <c r="E132" s="45"/>
      <c r="F132" s="46" t="s">
        <v>209</v>
      </c>
      <c r="G132" s="13"/>
      <c r="H132" s="9" t="s">
        <v>28</v>
      </c>
    </row>
    <row r="133" spans="1:8" ht="20.100000000000001" customHeight="1" thickTop="1" thickBot="1">
      <c r="A133" s="8">
        <f>IF(C133="x",MAX(A$12:A132)+1,0)</f>
        <v>0</v>
      </c>
      <c r="B133" s="8" t="s">
        <v>210</v>
      </c>
      <c r="C133" s="7"/>
      <c r="D133" s="44" t="s">
        <v>211</v>
      </c>
      <c r="E133" s="45"/>
      <c r="F133" s="46" t="s">
        <v>212</v>
      </c>
      <c r="G133" s="13"/>
      <c r="H133" s="9" t="s">
        <v>28</v>
      </c>
    </row>
    <row r="134" spans="1:8" ht="73.5" customHeight="1" thickTop="1" thickBot="1">
      <c r="A134" s="8">
        <f>IF(C134="x",MAX(A$12:A133)+1,0)</f>
        <v>1</v>
      </c>
      <c r="B134" s="8" t="s">
        <v>213</v>
      </c>
      <c r="C134" s="62" t="s">
        <v>214</v>
      </c>
      <c r="D134" s="48" t="s">
        <v>215</v>
      </c>
      <c r="E134" s="26"/>
      <c r="F134" s="27" t="s">
        <v>216</v>
      </c>
      <c r="G134" s="30"/>
      <c r="H134" s="2" t="s">
        <v>17</v>
      </c>
    </row>
    <row r="135" spans="1:8" ht="20.100000000000001" customHeight="1" thickTop="1" thickBot="1">
      <c r="C135" s="72"/>
      <c r="D135" s="36"/>
      <c r="E135" s="36"/>
      <c r="F135" s="60"/>
      <c r="G135" s="37"/>
    </row>
  </sheetData>
  <sheetProtection algorithmName="SHA-512" hashValue="DqtOQshzHd66DjH7laIyqPdzSEGth+z9pbOOpYmSiJ6VRqaplHwdFq+ImBS2ic0HtPQAqg3ppb5+40iJf9HGqA==" saltValue="ROXiUiOl2sn7rCz6P3//ew==" spinCount="100000" sheet="1" objects="1" scenarios="1"/>
  <dataConsolidate/>
  <mergeCells count="4">
    <mergeCell ref="C10:D10"/>
    <mergeCell ref="C27:D27"/>
    <mergeCell ref="C1:G1"/>
    <mergeCell ref="C8:G8"/>
  </mergeCells>
  <phoneticPr fontId="5" type="noConversion"/>
  <dataValidations count="2">
    <dataValidation type="list" allowBlank="1" showInputMessage="1" showErrorMessage="1" sqref="C85:D85 C28:D28 C38:D38 C130 C119:D119 C45:D45 C77:D77 C95:D95 C105:D105 D131:D134 D29:D34 D39:D41 D78:D81 D106:D115 D12:D24 D96:D101 D120:D126 D46:D73 D86:D91" xr:uid="{4C53FB5F-2968-45AA-9F7D-06A20440A5D9}">
      <formula1>Antwoordlijst2</formula1>
    </dataValidation>
    <dataValidation allowBlank="1" showInputMessage="1" showErrorMessage="1" sqref="C29:C34 C46 C78:C81 C96:C101 C106:C115 C120:C126 C86:C91 D35:D38 B35:C41 E35:XFD41 B42:XFD44 B74:XFD76 B82:XFD84 B92:XFD94 B102:XFD104 B116:XFD118 B127:XFD129 B135:XFD135" xr:uid="{A01B4854-975D-4405-8C89-D3E22F7DC15A}"/>
  </dataValidations>
  <pageMargins left="0.7" right="0.7" top="0.75" bottom="0.75" header="0.3" footer="0.3"/>
  <pageSetup paperSize="9" orientation="portrait" r:id="rId1"/>
  <drawing r:id="rId2"/>
  <tableParts count="10">
    <tablePart r:id="rId3"/>
    <tablePart r:id="rId4"/>
    <tablePart r:id="rId5"/>
    <tablePart r:id="rId6"/>
    <tablePart r:id="rId7"/>
    <tablePart r:id="rId8"/>
    <tablePart r:id="rId9"/>
    <tablePart r:id="rId10"/>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E3CA-914A-48E9-BC6C-1EB10DB85D26}">
  <sheetPr codeName="Blad4"/>
  <dimension ref="A1:X88"/>
  <sheetViews>
    <sheetView topLeftCell="E1" zoomScale="70" zoomScaleNormal="70" workbookViewId="0">
      <pane ySplit="1" topLeftCell="A53" activePane="bottomLeft" state="frozen"/>
      <selection pane="bottomLeft" activeCell="L62" sqref="L62:Q62"/>
    </sheetView>
  </sheetViews>
  <sheetFormatPr defaultColWidth="9.28515625" defaultRowHeight="25.15" customHeight="1"/>
  <cols>
    <col min="1" max="1" width="9.7109375" style="2" bestFit="1" customWidth="1"/>
    <col min="2" max="2" width="20.7109375" style="2" bestFit="1" customWidth="1"/>
    <col min="3" max="3" width="17" style="2" bestFit="1" customWidth="1"/>
    <col min="4" max="4" width="17" style="2" customWidth="1"/>
    <col min="5" max="5" width="131.28515625" style="2" customWidth="1"/>
    <col min="6" max="6" width="48.42578125" style="2" customWidth="1"/>
    <col min="7" max="7" width="20.7109375" style="2" customWidth="1"/>
    <col min="8" max="8" width="48.42578125" style="2" customWidth="1"/>
    <col min="9" max="11" width="4" style="2" customWidth="1"/>
    <col min="12" max="12" width="13.7109375" style="2" bestFit="1" customWidth="1"/>
    <col min="13" max="16384" width="9.28515625" style="2"/>
  </cols>
  <sheetData>
    <row r="1" spans="1:19" s="1" customFormat="1" ht="25.15" customHeight="1">
      <c r="A1" s="1" t="s">
        <v>217</v>
      </c>
      <c r="B1" s="1" t="s">
        <v>218</v>
      </c>
      <c r="C1" s="1" t="s">
        <v>219</v>
      </c>
      <c r="D1" s="1" t="s">
        <v>220</v>
      </c>
      <c r="E1" s="1" t="s">
        <v>221</v>
      </c>
      <c r="F1" s="1" t="s">
        <v>222</v>
      </c>
      <c r="L1" s="1" t="s">
        <v>223</v>
      </c>
    </row>
    <row r="2" spans="1:19" ht="25.15" customHeight="1">
      <c r="A2" s="2" t="s">
        <v>224</v>
      </c>
      <c r="B2" s="2" t="s">
        <v>7</v>
      </c>
      <c r="C2" s="2" t="s">
        <v>15</v>
      </c>
      <c r="D2" s="2" t="s">
        <v>225</v>
      </c>
      <c r="E2" s="4" t="s">
        <v>226</v>
      </c>
      <c r="F2" s="3"/>
      <c r="G2" s="2">
        <f t="shared" ref="G2:G65" si="0">COUNTA(H2:AD2)</f>
        <v>6</v>
      </c>
      <c r="H2" s="3" t="str">
        <f>_xlfn.CONCAT("Vraagcode: ",D2)</f>
        <v>Vraagcode: VAL0100</v>
      </c>
      <c r="I2" s="3" t="str">
        <f t="shared" ref="I2:I36" si="1">_xlfn.CONCAT("Instructie: ",F2)</f>
        <v xml:space="preserve">Instructie: </v>
      </c>
      <c r="J2" s="3" t="s">
        <v>227</v>
      </c>
      <c r="K2" s="3" t="s">
        <v>228</v>
      </c>
      <c r="L2" s="2" t="s">
        <v>229</v>
      </c>
      <c r="M2" s="2" t="s">
        <v>230</v>
      </c>
    </row>
    <row r="3" spans="1:19" ht="25.15" customHeight="1">
      <c r="A3" s="2" t="s">
        <v>224</v>
      </c>
      <c r="B3" s="2" t="s">
        <v>7</v>
      </c>
      <c r="C3" s="2" t="s">
        <v>18</v>
      </c>
      <c r="D3" s="2" t="s">
        <v>231</v>
      </c>
      <c r="E3" s="1" t="s">
        <v>19</v>
      </c>
      <c r="F3" s="1"/>
      <c r="G3" s="2">
        <f t="shared" si="0"/>
        <v>5</v>
      </c>
      <c r="H3" s="3" t="str">
        <f t="shared" ref="H3:H66" si="2">_xlfn.CONCAT("Vraagcode: ",D3)</f>
        <v>Vraagcode: VAL0200</v>
      </c>
      <c r="I3" s="3" t="str">
        <f t="shared" si="1"/>
        <v xml:space="preserve">Instructie: </v>
      </c>
      <c r="J3" s="3" t="s">
        <v>227</v>
      </c>
      <c r="K3" s="3" t="s">
        <v>228</v>
      </c>
      <c r="L3" s="2" t="s">
        <v>232</v>
      </c>
    </row>
    <row r="4" spans="1:19" ht="25.15" customHeight="1">
      <c r="A4" s="2" t="s">
        <v>224</v>
      </c>
      <c r="B4" s="2" t="s">
        <v>7</v>
      </c>
      <c r="C4" s="2" t="s">
        <v>21</v>
      </c>
      <c r="D4" s="2" t="s">
        <v>233</v>
      </c>
      <c r="E4" s="1" t="s">
        <v>234</v>
      </c>
      <c r="F4" s="1"/>
      <c r="G4" s="2">
        <f t="shared" si="0"/>
        <v>6</v>
      </c>
      <c r="H4" s="3" t="str">
        <f t="shared" si="2"/>
        <v>Vraagcode: VAL0300</v>
      </c>
      <c r="I4" s="3" t="str">
        <f t="shared" si="1"/>
        <v xml:space="preserve">Instructie: </v>
      </c>
      <c r="J4" s="3" t="s">
        <v>227</v>
      </c>
      <c r="K4" s="3" t="s">
        <v>228</v>
      </c>
      <c r="L4" s="2" t="s">
        <v>229</v>
      </c>
      <c r="M4" s="2" t="s">
        <v>230</v>
      </c>
    </row>
    <row r="5" spans="1:19" ht="25.15" customHeight="1">
      <c r="A5" s="2" t="s">
        <v>224</v>
      </c>
      <c r="B5" s="2" t="s">
        <v>7</v>
      </c>
      <c r="C5" s="2" t="s">
        <v>24</v>
      </c>
      <c r="D5" s="2" t="s">
        <v>235</v>
      </c>
      <c r="E5" s="4" t="s">
        <v>25</v>
      </c>
      <c r="F5" s="3"/>
      <c r="G5" s="2">
        <f t="shared" si="0"/>
        <v>5</v>
      </c>
      <c r="H5" s="3" t="str">
        <f t="shared" si="2"/>
        <v>Vraagcode: VAL0400</v>
      </c>
      <c r="I5" s="3" t="str">
        <f t="shared" si="1"/>
        <v xml:space="preserve">Instructie: </v>
      </c>
      <c r="J5" s="3" t="s">
        <v>227</v>
      </c>
      <c r="K5" s="3" t="s">
        <v>228</v>
      </c>
      <c r="L5" s="2" t="s">
        <v>232</v>
      </c>
    </row>
    <row r="6" spans="1:19" ht="25.15" customHeight="1">
      <c r="A6" s="2" t="s">
        <v>224</v>
      </c>
      <c r="B6" s="2" t="s">
        <v>7</v>
      </c>
      <c r="C6" s="2" t="s">
        <v>26</v>
      </c>
      <c r="D6" s="2" t="s">
        <v>236</v>
      </c>
      <c r="E6" s="4" t="s">
        <v>27</v>
      </c>
      <c r="F6" s="3"/>
      <c r="G6" s="2">
        <f t="shared" si="0"/>
        <v>6</v>
      </c>
      <c r="H6" s="3" t="str">
        <f t="shared" si="2"/>
        <v>Vraagcode: VAL0500</v>
      </c>
      <c r="I6" s="3" t="str">
        <f t="shared" si="1"/>
        <v xml:space="preserve">Instructie: </v>
      </c>
      <c r="J6" s="3" t="s">
        <v>227</v>
      </c>
      <c r="K6" s="3" t="s">
        <v>228</v>
      </c>
      <c r="L6" s="2" t="s">
        <v>229</v>
      </c>
      <c r="M6" s="2" t="s">
        <v>230</v>
      </c>
    </row>
    <row r="7" spans="1:19" ht="25.15" customHeight="1">
      <c r="A7" s="2" t="s">
        <v>224</v>
      </c>
      <c r="B7" s="2" t="s">
        <v>7</v>
      </c>
      <c r="C7" s="2" t="s">
        <v>29</v>
      </c>
      <c r="D7" s="2" t="s">
        <v>237</v>
      </c>
      <c r="E7" s="1" t="s">
        <v>30</v>
      </c>
      <c r="F7" s="1"/>
      <c r="G7" s="2">
        <f t="shared" si="0"/>
        <v>5</v>
      </c>
      <c r="H7" s="3" t="str">
        <f t="shared" si="2"/>
        <v>Vraagcode: VAL0600</v>
      </c>
      <c r="I7" s="3" t="str">
        <f t="shared" si="1"/>
        <v xml:space="preserve">Instructie: </v>
      </c>
      <c r="J7" s="3" t="s">
        <v>227</v>
      </c>
      <c r="K7" s="3" t="s">
        <v>228</v>
      </c>
      <c r="L7" s="2" t="s">
        <v>232</v>
      </c>
    </row>
    <row r="8" spans="1:19" ht="25.15" customHeight="1">
      <c r="A8" s="2" t="s">
        <v>224</v>
      </c>
      <c r="B8" s="2" t="s">
        <v>7</v>
      </c>
      <c r="C8" s="2" t="s">
        <v>31</v>
      </c>
      <c r="D8" s="2" t="s">
        <v>238</v>
      </c>
      <c r="E8" s="1" t="s">
        <v>32</v>
      </c>
      <c r="F8" s="1"/>
      <c r="G8" s="2">
        <f t="shared" si="0"/>
        <v>6</v>
      </c>
      <c r="H8" s="3" t="str">
        <f t="shared" si="2"/>
        <v>Vraagcode: VAL0700</v>
      </c>
      <c r="I8" s="3" t="str">
        <f t="shared" si="1"/>
        <v xml:space="preserve">Instructie: </v>
      </c>
      <c r="J8" s="3" t="s">
        <v>227</v>
      </c>
      <c r="K8" s="3" t="s">
        <v>228</v>
      </c>
      <c r="L8" s="2" t="s">
        <v>229</v>
      </c>
      <c r="M8" s="2" t="s">
        <v>230</v>
      </c>
    </row>
    <row r="9" spans="1:19" ht="25.15" customHeight="1">
      <c r="A9" s="2" t="s">
        <v>224</v>
      </c>
      <c r="B9" s="2" t="s">
        <v>7</v>
      </c>
      <c r="C9" s="2" t="s">
        <v>34</v>
      </c>
      <c r="D9" s="2" t="s">
        <v>239</v>
      </c>
      <c r="E9" s="1" t="s">
        <v>35</v>
      </c>
      <c r="F9" s="1"/>
      <c r="G9" s="2">
        <f t="shared" si="0"/>
        <v>5</v>
      </c>
      <c r="H9" s="3" t="str">
        <f t="shared" si="2"/>
        <v>Vraagcode: VAL0800</v>
      </c>
      <c r="I9" s="3" t="str">
        <f t="shared" si="1"/>
        <v xml:space="preserve">Instructie: </v>
      </c>
      <c r="J9" s="3" t="s">
        <v>227</v>
      </c>
      <c r="K9" s="3" t="s">
        <v>228</v>
      </c>
      <c r="L9" s="2" t="s">
        <v>232</v>
      </c>
    </row>
    <row r="10" spans="1:19" ht="25.15" customHeight="1">
      <c r="A10" s="2" t="s">
        <v>224</v>
      </c>
      <c r="B10" s="2" t="s">
        <v>7</v>
      </c>
      <c r="C10" s="2" t="s">
        <v>36</v>
      </c>
      <c r="D10" s="2" t="s">
        <v>240</v>
      </c>
      <c r="E10" s="4" t="s">
        <v>37</v>
      </c>
      <c r="F10" s="3"/>
      <c r="G10" s="2">
        <f t="shared" si="0"/>
        <v>6</v>
      </c>
      <c r="H10" s="3" t="str">
        <f t="shared" si="2"/>
        <v>Vraagcode: VAL0900</v>
      </c>
      <c r="I10" s="3" t="str">
        <f t="shared" si="1"/>
        <v xml:space="preserve">Instructie: </v>
      </c>
      <c r="J10" s="3" t="s">
        <v>227</v>
      </c>
      <c r="K10" s="3" t="s">
        <v>228</v>
      </c>
      <c r="L10" s="2" t="s">
        <v>229</v>
      </c>
      <c r="M10" s="2" t="s">
        <v>230</v>
      </c>
    </row>
    <row r="11" spans="1:19" ht="25.15" customHeight="1">
      <c r="A11" s="2" t="s">
        <v>224</v>
      </c>
      <c r="B11" s="2" t="s">
        <v>7</v>
      </c>
      <c r="C11" s="2" t="s">
        <v>38</v>
      </c>
      <c r="D11" s="2" t="s">
        <v>241</v>
      </c>
      <c r="E11" s="4" t="s">
        <v>39</v>
      </c>
      <c r="F11" s="3"/>
      <c r="G11" s="2">
        <f t="shared" si="0"/>
        <v>5</v>
      </c>
      <c r="H11" s="3" t="str">
        <f t="shared" si="2"/>
        <v>Vraagcode: VAL1000</v>
      </c>
      <c r="I11" s="3" t="str">
        <f t="shared" si="1"/>
        <v xml:space="preserve">Instructie: </v>
      </c>
      <c r="J11" s="3" t="s">
        <v>227</v>
      </c>
      <c r="K11" s="3" t="s">
        <v>228</v>
      </c>
      <c r="L11" s="2" t="s">
        <v>232</v>
      </c>
    </row>
    <row r="12" spans="1:19" ht="25.15" customHeight="1">
      <c r="A12" s="2" t="s">
        <v>224</v>
      </c>
      <c r="B12" s="2" t="s">
        <v>7</v>
      </c>
      <c r="C12" s="2" t="s">
        <v>40</v>
      </c>
      <c r="D12" s="2" t="s">
        <v>242</v>
      </c>
      <c r="E12" s="4" t="s">
        <v>41</v>
      </c>
      <c r="F12" s="3"/>
      <c r="G12" s="2">
        <f t="shared" si="0"/>
        <v>6</v>
      </c>
      <c r="H12" s="3" t="str">
        <f t="shared" si="2"/>
        <v>Vraagcode: VAL1100</v>
      </c>
      <c r="I12" s="3" t="str">
        <f t="shared" si="1"/>
        <v xml:space="preserve">Instructie: </v>
      </c>
      <c r="J12" s="3" t="s">
        <v>227</v>
      </c>
      <c r="K12" s="3" t="s">
        <v>228</v>
      </c>
      <c r="L12" s="2" t="s">
        <v>229</v>
      </c>
      <c r="M12" s="2" t="s">
        <v>230</v>
      </c>
    </row>
    <row r="13" spans="1:19" ht="25.15" customHeight="1">
      <c r="A13" s="2" t="s">
        <v>224</v>
      </c>
      <c r="B13" s="2" t="s">
        <v>7</v>
      </c>
      <c r="C13" s="2" t="s">
        <v>42</v>
      </c>
      <c r="D13" s="2" t="s">
        <v>243</v>
      </c>
      <c r="E13" s="4" t="s">
        <v>43</v>
      </c>
      <c r="F13" s="3"/>
      <c r="G13" s="2">
        <f t="shared" si="0"/>
        <v>5</v>
      </c>
      <c r="H13" s="3" t="str">
        <f t="shared" si="2"/>
        <v>Vraagcode: VAL1200</v>
      </c>
      <c r="I13" s="3" t="str">
        <f t="shared" si="1"/>
        <v xml:space="preserve">Instructie: </v>
      </c>
      <c r="J13" s="3" t="s">
        <v>227</v>
      </c>
      <c r="K13" s="3" t="s">
        <v>228</v>
      </c>
      <c r="L13" s="2" t="s">
        <v>232</v>
      </c>
    </row>
    <row r="14" spans="1:19" ht="25.15" customHeight="1">
      <c r="A14" s="2" t="s">
        <v>224</v>
      </c>
      <c r="B14" s="2" t="s">
        <v>7</v>
      </c>
      <c r="C14" s="2" t="s">
        <v>44</v>
      </c>
      <c r="D14" s="2" t="s">
        <v>244</v>
      </c>
      <c r="E14" s="4" t="s">
        <v>45</v>
      </c>
      <c r="F14" s="3"/>
      <c r="G14" s="2">
        <f t="shared" si="0"/>
        <v>7</v>
      </c>
      <c r="H14" s="3" t="str">
        <f t="shared" si="2"/>
        <v>Vraagcode: VAL1300</v>
      </c>
      <c r="I14" s="3" t="str">
        <f t="shared" si="1"/>
        <v xml:space="preserve">Instructie: </v>
      </c>
      <c r="J14" s="3" t="s">
        <v>227</v>
      </c>
      <c r="K14" s="3" t="s">
        <v>228</v>
      </c>
      <c r="L14" s="2" t="s">
        <v>245</v>
      </c>
      <c r="M14" s="2" t="s">
        <v>246</v>
      </c>
      <c r="N14" s="2" t="s">
        <v>230</v>
      </c>
    </row>
    <row r="15" spans="1:19" ht="25.15" customHeight="1">
      <c r="A15" s="2" t="s">
        <v>224</v>
      </c>
      <c r="B15" s="2" t="s">
        <v>46</v>
      </c>
      <c r="C15" s="2" t="s">
        <v>47</v>
      </c>
      <c r="D15" s="2" t="s">
        <v>247</v>
      </c>
      <c r="E15" s="4" t="s">
        <v>248</v>
      </c>
      <c r="F15" s="3"/>
      <c r="G15" s="2">
        <f t="shared" si="0"/>
        <v>12</v>
      </c>
      <c r="H15" s="3" t="str">
        <f t="shared" si="2"/>
        <v>Vraagcode: VOP1400</v>
      </c>
      <c r="I15" s="3" t="str">
        <f t="shared" si="1"/>
        <v xml:space="preserve">Instructie: </v>
      </c>
      <c r="J15" s="3" t="s">
        <v>227</v>
      </c>
      <c r="K15" s="3" t="s">
        <v>228</v>
      </c>
      <c r="L15" s="2" t="s">
        <v>249</v>
      </c>
      <c r="M15" s="2" t="s">
        <v>250</v>
      </c>
      <c r="N15" s="2" t="s">
        <v>251</v>
      </c>
      <c r="O15" s="2" t="s">
        <v>252</v>
      </c>
      <c r="P15" s="2" t="s">
        <v>253</v>
      </c>
      <c r="Q15" s="2" t="s">
        <v>254</v>
      </c>
      <c r="R15" s="2" t="s">
        <v>255</v>
      </c>
      <c r="S15" s="2" t="s">
        <v>230</v>
      </c>
    </row>
    <row r="16" spans="1:19" ht="25.15" customHeight="1">
      <c r="A16" s="2" t="s">
        <v>224</v>
      </c>
      <c r="B16" s="2" t="s">
        <v>46</v>
      </c>
      <c r="C16" s="2" t="s">
        <v>49</v>
      </c>
      <c r="D16" s="2" t="s">
        <v>256</v>
      </c>
      <c r="E16" s="4" t="s">
        <v>257</v>
      </c>
      <c r="F16" s="3"/>
      <c r="G16" s="2">
        <f t="shared" si="0"/>
        <v>7</v>
      </c>
      <c r="H16" s="3" t="str">
        <f t="shared" si="2"/>
        <v>Vraagcode: VOP1500</v>
      </c>
      <c r="I16" s="3" t="str">
        <f t="shared" si="1"/>
        <v xml:space="preserve">Instructie: </v>
      </c>
      <c r="J16" s="3" t="s">
        <v>227</v>
      </c>
      <c r="K16" s="3" t="s">
        <v>228</v>
      </c>
      <c r="L16" s="2" t="s">
        <v>245</v>
      </c>
      <c r="M16" s="2" t="s">
        <v>258</v>
      </c>
      <c r="N16" s="2" t="s">
        <v>230</v>
      </c>
    </row>
    <row r="17" spans="1:16" ht="25.15" customHeight="1">
      <c r="A17" s="2" t="s">
        <v>224</v>
      </c>
      <c r="B17" s="2" t="s">
        <v>46</v>
      </c>
      <c r="C17" s="2" t="s">
        <v>51</v>
      </c>
      <c r="D17" s="2" t="s">
        <v>259</v>
      </c>
      <c r="E17" s="4" t="s">
        <v>260</v>
      </c>
      <c r="F17" s="3"/>
      <c r="G17" s="2">
        <f t="shared" si="0"/>
        <v>7</v>
      </c>
      <c r="H17" s="3" t="str">
        <f t="shared" si="2"/>
        <v>Vraagcode: VOP1600</v>
      </c>
      <c r="I17" s="3" t="str">
        <f t="shared" si="1"/>
        <v xml:space="preserve">Instructie: </v>
      </c>
      <c r="J17" s="3" t="s">
        <v>227</v>
      </c>
      <c r="K17" s="3" t="s">
        <v>228</v>
      </c>
      <c r="L17" s="2" t="s">
        <v>229</v>
      </c>
      <c r="M17" s="2" t="s">
        <v>261</v>
      </c>
      <c r="N17" s="2" t="s">
        <v>230</v>
      </c>
    </row>
    <row r="18" spans="1:16" ht="25.15" customHeight="1">
      <c r="A18" s="2" t="s">
        <v>224</v>
      </c>
      <c r="B18" s="2" t="s">
        <v>46</v>
      </c>
      <c r="C18" s="2" t="s">
        <v>53</v>
      </c>
      <c r="D18" s="2" t="s">
        <v>262</v>
      </c>
      <c r="E18" s="4" t="s">
        <v>54</v>
      </c>
      <c r="F18" s="3"/>
      <c r="G18" s="2">
        <f t="shared" si="0"/>
        <v>5</v>
      </c>
      <c r="H18" s="3" t="str">
        <f t="shared" si="2"/>
        <v>Vraagcode: VOP1700</v>
      </c>
      <c r="I18" s="3" t="str">
        <f t="shared" si="1"/>
        <v xml:space="preserve">Instructie: </v>
      </c>
      <c r="J18" s="3" t="s">
        <v>227</v>
      </c>
      <c r="K18" s="3" t="s">
        <v>228</v>
      </c>
      <c r="L18" s="2" t="s">
        <v>232</v>
      </c>
    </row>
    <row r="19" spans="1:16" ht="25.15" customHeight="1">
      <c r="A19" s="2" t="s">
        <v>224</v>
      </c>
      <c r="B19" s="2" t="s">
        <v>46</v>
      </c>
      <c r="C19" s="2" t="s">
        <v>55</v>
      </c>
      <c r="D19" s="2" t="s">
        <v>263</v>
      </c>
      <c r="E19" s="4" t="s">
        <v>264</v>
      </c>
      <c r="F19" s="3"/>
      <c r="G19" s="2">
        <f t="shared" si="0"/>
        <v>6</v>
      </c>
      <c r="H19" s="3" t="str">
        <f t="shared" si="2"/>
        <v>Vraagcode: VOP1800</v>
      </c>
      <c r="I19" s="3" t="str">
        <f t="shared" si="1"/>
        <v xml:space="preserve">Instructie: </v>
      </c>
      <c r="J19" s="3" t="s">
        <v>227</v>
      </c>
      <c r="K19" s="3" t="s">
        <v>228</v>
      </c>
      <c r="L19" s="2" t="s">
        <v>229</v>
      </c>
      <c r="M19" s="2" t="s">
        <v>230</v>
      </c>
    </row>
    <row r="20" spans="1:16" ht="25.15" customHeight="1">
      <c r="A20" s="2" t="s">
        <v>224</v>
      </c>
      <c r="B20" s="2" t="s">
        <v>46</v>
      </c>
      <c r="C20" s="2" t="s">
        <v>57</v>
      </c>
      <c r="D20" s="2" t="s">
        <v>265</v>
      </c>
      <c r="E20" s="4" t="s">
        <v>58</v>
      </c>
      <c r="F20" s="3"/>
      <c r="G20" s="2">
        <f t="shared" si="0"/>
        <v>5</v>
      </c>
      <c r="H20" s="3" t="str">
        <f t="shared" si="2"/>
        <v>Vraagcode: VOP1900</v>
      </c>
      <c r="I20" s="3" t="str">
        <f t="shared" si="1"/>
        <v xml:space="preserve">Instructie: </v>
      </c>
      <c r="J20" s="3" t="s">
        <v>227</v>
      </c>
      <c r="K20" s="3" t="s">
        <v>228</v>
      </c>
      <c r="L20" s="2" t="s">
        <v>232</v>
      </c>
    </row>
    <row r="21" spans="1:16" ht="25.15" customHeight="1">
      <c r="A21" s="2" t="s">
        <v>224</v>
      </c>
      <c r="B21" s="2" t="s">
        <v>59</v>
      </c>
      <c r="C21" s="2" t="s">
        <v>62</v>
      </c>
      <c r="D21" s="2" t="s">
        <v>266</v>
      </c>
      <c r="E21" s="4" t="s">
        <v>267</v>
      </c>
      <c r="F21" s="3"/>
      <c r="G21" s="2">
        <f>COUNTA(H21:AD21)</f>
        <v>6</v>
      </c>
      <c r="H21" s="3" t="str">
        <f>_xlfn.CONCAT("Vraagcode: ",D21)</f>
        <v>Vraagcode: VNH4800</v>
      </c>
      <c r="I21" s="3" t="str">
        <f>_xlfn.CONCAT("Instructie: ",F21)</f>
        <v xml:space="preserve">Instructie: </v>
      </c>
      <c r="J21" s="3" t="s">
        <v>227</v>
      </c>
      <c r="K21" s="3" t="s">
        <v>228</v>
      </c>
      <c r="L21" s="2" t="s">
        <v>245</v>
      </c>
      <c r="M21" s="2" t="s">
        <v>246</v>
      </c>
    </row>
    <row r="22" spans="1:16" ht="25.15" customHeight="1">
      <c r="A22" s="2" t="s">
        <v>224</v>
      </c>
      <c r="B22" s="2" t="s">
        <v>59</v>
      </c>
      <c r="C22" s="2" t="s">
        <v>64</v>
      </c>
      <c r="D22" s="2" t="s">
        <v>268</v>
      </c>
      <c r="E22" s="4" t="s">
        <v>65</v>
      </c>
      <c r="F22" s="3" t="s">
        <v>269</v>
      </c>
      <c r="G22" s="2">
        <f>COUNTA(H22:AD22)</f>
        <v>8</v>
      </c>
      <c r="H22" s="3" t="str">
        <f>_xlfn.CONCAT("Vraagcode: ",D22)</f>
        <v>Vraagcode: VNH4900</v>
      </c>
      <c r="I22" s="3" t="str">
        <f>_xlfn.CONCAT("Instructie: ",F22)</f>
        <v>Instructie: Wordt alleen gesteld aan de huurders die bij VNH4800 aangeven dat ze zelf de woning aan de nieuwe bewoner hebben laten zien.</v>
      </c>
      <c r="J22" s="3" t="s">
        <v>227</v>
      </c>
      <c r="K22" s="3" t="s">
        <v>228</v>
      </c>
      <c r="L22" s="2" t="s">
        <v>270</v>
      </c>
      <c r="M22" s="2" t="s">
        <v>271</v>
      </c>
      <c r="N22" s="2" t="s">
        <v>272</v>
      </c>
      <c r="O22" s="2" t="s">
        <v>230</v>
      </c>
    </row>
    <row r="23" spans="1:16" ht="25.15" customHeight="1">
      <c r="A23" s="2" t="s">
        <v>224</v>
      </c>
      <c r="B23" s="2" t="s">
        <v>59</v>
      </c>
      <c r="C23" s="2" t="s">
        <v>66</v>
      </c>
      <c r="D23" s="2" t="s">
        <v>273</v>
      </c>
      <c r="E23" s="4" t="s">
        <v>67</v>
      </c>
      <c r="F23" s="3"/>
      <c r="G23" s="2">
        <f>COUNTA(H23:AD23)</f>
        <v>9</v>
      </c>
      <c r="H23" s="3" t="str">
        <f>_xlfn.CONCAT("Vraagcode: ",D23)</f>
        <v>Vraagcode: VNH5000</v>
      </c>
      <c r="I23" s="3" t="str">
        <f>_xlfn.CONCAT("Instructie: ",F23)</f>
        <v xml:space="preserve">Instructie: </v>
      </c>
      <c r="J23" s="3" t="s">
        <v>227</v>
      </c>
      <c r="K23" s="3" t="s">
        <v>228</v>
      </c>
      <c r="L23" s="2" t="s">
        <v>245</v>
      </c>
      <c r="M23" s="2" t="s">
        <v>246</v>
      </c>
      <c r="N23" s="2" t="s">
        <v>274</v>
      </c>
      <c r="O23" s="2" t="s">
        <v>275</v>
      </c>
      <c r="P23" s="2" t="s">
        <v>230</v>
      </c>
    </row>
    <row r="24" spans="1:16" ht="25.15" customHeight="1">
      <c r="A24" s="2" t="s">
        <v>224</v>
      </c>
      <c r="B24" s="2" t="s">
        <v>68</v>
      </c>
      <c r="C24" s="2" t="s">
        <v>70</v>
      </c>
      <c r="D24" s="2" t="s">
        <v>276</v>
      </c>
      <c r="E24" s="4" t="s">
        <v>277</v>
      </c>
      <c r="F24" s="3"/>
      <c r="G24" s="2">
        <f t="shared" si="0"/>
        <v>9</v>
      </c>
      <c r="H24" s="3" t="str">
        <f t="shared" si="2"/>
        <v>Vraagcode: VAW2000</v>
      </c>
      <c r="I24" s="3" t="str">
        <f t="shared" si="1"/>
        <v xml:space="preserve">Instructie: </v>
      </c>
      <c r="J24" s="3" t="s">
        <v>227</v>
      </c>
      <c r="K24" s="3" t="s">
        <v>228</v>
      </c>
      <c r="L24" s="2" t="s">
        <v>278</v>
      </c>
      <c r="M24" s="2" t="s">
        <v>279</v>
      </c>
      <c r="N24" s="2" t="s">
        <v>280</v>
      </c>
      <c r="O24" s="2" t="s">
        <v>281</v>
      </c>
      <c r="P24" s="2" t="s">
        <v>230</v>
      </c>
    </row>
    <row r="25" spans="1:16" ht="25.15" customHeight="1">
      <c r="A25" s="2" t="s">
        <v>224</v>
      </c>
      <c r="B25" s="2" t="s">
        <v>68</v>
      </c>
      <c r="C25" s="2" t="s">
        <v>72</v>
      </c>
      <c r="D25" s="2" t="s">
        <v>282</v>
      </c>
      <c r="E25" s="4" t="s">
        <v>283</v>
      </c>
      <c r="F25" s="3" t="s">
        <v>284</v>
      </c>
      <c r="G25" s="2">
        <f t="shared" si="0"/>
        <v>6</v>
      </c>
      <c r="H25" s="3" t="str">
        <f t="shared" si="2"/>
        <v>Vraagcode: VAW2100</v>
      </c>
      <c r="I25" s="3" t="str">
        <f t="shared" si="1"/>
        <v>Instructie: Wordt alleen gesteld aan de huurders die bij VAW2000 aangeven dat een medewerker ze heeft verteld hoe ze de woning moesten achterlaten.</v>
      </c>
      <c r="J25" s="3" t="s">
        <v>227</v>
      </c>
      <c r="K25" s="3" t="s">
        <v>228</v>
      </c>
      <c r="L25" s="2" t="s">
        <v>229</v>
      </c>
      <c r="M25" s="2" t="s">
        <v>230</v>
      </c>
    </row>
    <row r="26" spans="1:16" ht="25.15" customHeight="1">
      <c r="A26" s="2" t="s">
        <v>224</v>
      </c>
      <c r="B26" s="2" t="s">
        <v>68</v>
      </c>
      <c r="C26" s="2" t="s">
        <v>74</v>
      </c>
      <c r="D26" s="2" t="s">
        <v>285</v>
      </c>
      <c r="E26" s="4" t="s">
        <v>75</v>
      </c>
      <c r="F26" s="3" t="s">
        <v>284</v>
      </c>
      <c r="G26" s="2">
        <f t="shared" si="0"/>
        <v>5</v>
      </c>
      <c r="H26" s="3" t="str">
        <f t="shared" si="2"/>
        <v>Vraagcode: VAW2200</v>
      </c>
      <c r="I26" s="3" t="str">
        <f t="shared" si="1"/>
        <v>Instructie: Wordt alleen gesteld aan de huurders die bij VAW2000 aangeven dat een medewerker ze heeft verteld hoe ze de woning moesten achterlaten.</v>
      </c>
      <c r="J26" s="3" t="s">
        <v>227</v>
      </c>
      <c r="K26" s="3" t="s">
        <v>228</v>
      </c>
      <c r="L26" s="2" t="s">
        <v>232</v>
      </c>
    </row>
    <row r="27" spans="1:16" ht="25.15" customHeight="1">
      <c r="A27" s="2" t="s">
        <v>224</v>
      </c>
      <c r="B27" s="2" t="s">
        <v>68</v>
      </c>
      <c r="C27" s="2" t="s">
        <v>76</v>
      </c>
      <c r="D27" s="2" t="s">
        <v>286</v>
      </c>
      <c r="E27" s="4" t="s">
        <v>77</v>
      </c>
      <c r="F27" s="3" t="s">
        <v>284</v>
      </c>
      <c r="G27" s="2">
        <f t="shared" si="0"/>
        <v>6</v>
      </c>
      <c r="H27" s="3" t="str">
        <f t="shared" si="2"/>
        <v>Vraagcode: VAW2300</v>
      </c>
      <c r="I27" s="3" t="str">
        <f t="shared" si="1"/>
        <v>Instructie: Wordt alleen gesteld aan de huurders die bij VAW2000 aangeven dat een medewerker ze heeft verteld hoe ze de woning moesten achterlaten.</v>
      </c>
      <c r="J27" s="3" t="s">
        <v>227</v>
      </c>
      <c r="K27" s="3" t="s">
        <v>228</v>
      </c>
      <c r="L27" s="2" t="s">
        <v>229</v>
      </c>
      <c r="M27" s="2" t="s">
        <v>230</v>
      </c>
    </row>
    <row r="28" spans="1:16" ht="25.15" customHeight="1">
      <c r="A28" s="2" t="s">
        <v>224</v>
      </c>
      <c r="B28" s="2" t="s">
        <v>68</v>
      </c>
      <c r="C28" s="2" t="s">
        <v>78</v>
      </c>
      <c r="D28" s="2" t="s">
        <v>287</v>
      </c>
      <c r="E28" s="4" t="s">
        <v>79</v>
      </c>
      <c r="F28" s="3" t="s">
        <v>284</v>
      </c>
      <c r="G28" s="2">
        <f t="shared" si="0"/>
        <v>5</v>
      </c>
      <c r="H28" s="3" t="str">
        <f t="shared" si="2"/>
        <v>Vraagcode: VAW2400</v>
      </c>
      <c r="I28" s="3" t="str">
        <f t="shared" si="1"/>
        <v>Instructie: Wordt alleen gesteld aan de huurders die bij VAW2000 aangeven dat een medewerker ze heeft verteld hoe ze de woning moesten achterlaten.</v>
      </c>
      <c r="J28" s="3" t="s">
        <v>227</v>
      </c>
      <c r="K28" s="3" t="s">
        <v>228</v>
      </c>
      <c r="L28" s="2" t="s">
        <v>232</v>
      </c>
    </row>
    <row r="29" spans="1:16" ht="25.15" customHeight="1">
      <c r="A29" s="2" t="s">
        <v>224</v>
      </c>
      <c r="B29" s="2" t="s">
        <v>68</v>
      </c>
      <c r="C29" s="2" t="s">
        <v>80</v>
      </c>
      <c r="D29" s="2" t="s">
        <v>288</v>
      </c>
      <c r="E29" s="4" t="s">
        <v>27</v>
      </c>
      <c r="F29" s="3" t="s">
        <v>284</v>
      </c>
      <c r="G29" s="2">
        <f t="shared" si="0"/>
        <v>6</v>
      </c>
      <c r="H29" s="3" t="str">
        <f t="shared" si="2"/>
        <v>Vraagcode: VAW2500</v>
      </c>
      <c r="I29" s="3" t="str">
        <f t="shared" si="1"/>
        <v>Instructie: Wordt alleen gesteld aan de huurders die bij VAW2000 aangeven dat een medewerker ze heeft verteld hoe ze de woning moesten achterlaten.</v>
      </c>
      <c r="J29" s="3" t="s">
        <v>227</v>
      </c>
      <c r="K29" s="3" t="s">
        <v>228</v>
      </c>
      <c r="L29" s="2" t="s">
        <v>229</v>
      </c>
      <c r="M29" s="2" t="s">
        <v>230</v>
      </c>
    </row>
    <row r="30" spans="1:16" ht="25.15" customHeight="1">
      <c r="A30" s="2" t="s">
        <v>224</v>
      </c>
      <c r="B30" s="2" t="s">
        <v>68</v>
      </c>
      <c r="C30" s="2" t="s">
        <v>81</v>
      </c>
      <c r="D30" s="2" t="s">
        <v>289</v>
      </c>
      <c r="E30" s="4" t="s">
        <v>82</v>
      </c>
      <c r="F30" s="3" t="s">
        <v>284</v>
      </c>
      <c r="G30" s="2">
        <f t="shared" si="0"/>
        <v>5</v>
      </c>
      <c r="H30" s="3" t="str">
        <f t="shared" si="2"/>
        <v>Vraagcode: VAW2600</v>
      </c>
      <c r="I30" s="3" t="str">
        <f t="shared" si="1"/>
        <v>Instructie: Wordt alleen gesteld aan de huurders die bij VAW2000 aangeven dat een medewerker ze heeft verteld hoe ze de woning moesten achterlaten.</v>
      </c>
      <c r="J30" s="3" t="s">
        <v>227</v>
      </c>
      <c r="K30" s="3" t="s">
        <v>228</v>
      </c>
      <c r="L30" s="2" t="s">
        <v>232</v>
      </c>
    </row>
    <row r="31" spans="1:16" ht="25.15" customHeight="1">
      <c r="A31" s="2" t="s">
        <v>224</v>
      </c>
      <c r="B31" s="2" t="s">
        <v>68</v>
      </c>
      <c r="C31" s="2" t="s">
        <v>83</v>
      </c>
      <c r="D31" s="2" t="s">
        <v>290</v>
      </c>
      <c r="E31" s="1" t="s">
        <v>32</v>
      </c>
      <c r="F31" s="3" t="s">
        <v>284</v>
      </c>
      <c r="G31" s="2">
        <f t="shared" si="0"/>
        <v>6</v>
      </c>
      <c r="H31" s="3" t="str">
        <f t="shared" si="2"/>
        <v>Vraagcode: VAW2700</v>
      </c>
      <c r="I31" s="3" t="str">
        <f t="shared" si="1"/>
        <v>Instructie: Wordt alleen gesteld aan de huurders die bij VAW2000 aangeven dat een medewerker ze heeft verteld hoe ze de woning moesten achterlaten.</v>
      </c>
      <c r="J31" s="3" t="s">
        <v>227</v>
      </c>
      <c r="K31" s="3" t="s">
        <v>228</v>
      </c>
      <c r="L31" s="2" t="s">
        <v>229</v>
      </c>
      <c r="M31" s="2" t="s">
        <v>230</v>
      </c>
    </row>
    <row r="32" spans="1:16" ht="25.15" customHeight="1">
      <c r="A32" s="2" t="s">
        <v>224</v>
      </c>
      <c r="B32" s="2" t="s">
        <v>68</v>
      </c>
      <c r="C32" s="2" t="s">
        <v>84</v>
      </c>
      <c r="D32" s="2" t="s">
        <v>291</v>
      </c>
      <c r="E32" s="1" t="s">
        <v>85</v>
      </c>
      <c r="F32" s="3" t="s">
        <v>284</v>
      </c>
      <c r="G32" s="2">
        <f t="shared" si="0"/>
        <v>5</v>
      </c>
      <c r="H32" s="3" t="str">
        <f t="shared" si="2"/>
        <v>Vraagcode: VAW2800</v>
      </c>
      <c r="I32" s="3" t="str">
        <f t="shared" si="1"/>
        <v>Instructie: Wordt alleen gesteld aan de huurders die bij VAW2000 aangeven dat een medewerker ze heeft verteld hoe ze de woning moesten achterlaten.</v>
      </c>
      <c r="J32" s="3" t="s">
        <v>227</v>
      </c>
      <c r="K32" s="3" t="s">
        <v>228</v>
      </c>
      <c r="L32" s="2" t="s">
        <v>232</v>
      </c>
    </row>
    <row r="33" spans="1:14" ht="25.15" customHeight="1">
      <c r="A33" s="2" t="s">
        <v>224</v>
      </c>
      <c r="B33" s="2" t="s">
        <v>68</v>
      </c>
      <c r="C33" s="2" t="s">
        <v>86</v>
      </c>
      <c r="D33" s="2" t="s">
        <v>292</v>
      </c>
      <c r="E33" s="1" t="s">
        <v>37</v>
      </c>
      <c r="F33" s="3" t="s">
        <v>284</v>
      </c>
      <c r="G33" s="2">
        <f t="shared" si="0"/>
        <v>6</v>
      </c>
      <c r="H33" s="3" t="str">
        <f t="shared" si="2"/>
        <v>Vraagcode: VAW2900</v>
      </c>
      <c r="I33" s="3" t="str">
        <f t="shared" si="1"/>
        <v>Instructie: Wordt alleen gesteld aan de huurders die bij VAW2000 aangeven dat een medewerker ze heeft verteld hoe ze de woning moesten achterlaten.</v>
      </c>
      <c r="J33" s="3" t="s">
        <v>227</v>
      </c>
      <c r="K33" s="3" t="s">
        <v>228</v>
      </c>
      <c r="L33" s="2" t="s">
        <v>229</v>
      </c>
      <c r="M33" s="2" t="s">
        <v>230</v>
      </c>
    </row>
    <row r="34" spans="1:14" ht="25.15" customHeight="1">
      <c r="A34" s="2" t="s">
        <v>224</v>
      </c>
      <c r="B34" s="2" t="s">
        <v>68</v>
      </c>
      <c r="C34" s="2" t="s">
        <v>87</v>
      </c>
      <c r="D34" s="2" t="s">
        <v>293</v>
      </c>
      <c r="E34" s="1" t="s">
        <v>88</v>
      </c>
      <c r="F34" s="3" t="s">
        <v>284</v>
      </c>
      <c r="G34" s="2">
        <f t="shared" si="0"/>
        <v>5</v>
      </c>
      <c r="H34" s="3" t="str">
        <f t="shared" si="2"/>
        <v>Vraagcode: VAW3000</v>
      </c>
      <c r="I34" s="3" t="str">
        <f t="shared" si="1"/>
        <v>Instructie: Wordt alleen gesteld aan de huurders die bij VAW2000 aangeven dat een medewerker ze heeft verteld hoe ze de woning moesten achterlaten.</v>
      </c>
      <c r="J34" s="3" t="s">
        <v>227</v>
      </c>
      <c r="K34" s="3" t="s">
        <v>228</v>
      </c>
      <c r="L34" s="2" t="s">
        <v>232</v>
      </c>
    </row>
    <row r="35" spans="1:14" ht="25.15" customHeight="1">
      <c r="A35" s="2" t="s">
        <v>224</v>
      </c>
      <c r="B35" s="2" t="s">
        <v>68</v>
      </c>
      <c r="C35" s="2" t="s">
        <v>89</v>
      </c>
      <c r="D35" s="2" t="s">
        <v>294</v>
      </c>
      <c r="E35" s="1" t="s">
        <v>45</v>
      </c>
      <c r="F35" s="3" t="s">
        <v>284</v>
      </c>
      <c r="G35" s="2">
        <f t="shared" si="0"/>
        <v>7</v>
      </c>
      <c r="H35" s="3" t="str">
        <f t="shared" si="2"/>
        <v>Vraagcode: VAW3100</v>
      </c>
      <c r="I35" s="3" t="str">
        <f t="shared" si="1"/>
        <v>Instructie: Wordt alleen gesteld aan de huurders die bij VAW2000 aangeven dat een medewerker ze heeft verteld hoe ze de woning moesten achterlaten.</v>
      </c>
      <c r="J35" s="3" t="s">
        <v>227</v>
      </c>
      <c r="K35" s="3" t="s">
        <v>228</v>
      </c>
      <c r="L35" s="2" t="s">
        <v>245</v>
      </c>
      <c r="M35" s="2" t="s">
        <v>246</v>
      </c>
      <c r="N35" s="2" t="s">
        <v>230</v>
      </c>
    </row>
    <row r="36" spans="1:14" ht="25.15" customHeight="1">
      <c r="A36" s="2" t="s">
        <v>224</v>
      </c>
      <c r="B36" s="2" t="s">
        <v>68</v>
      </c>
      <c r="C36" s="2" t="s">
        <v>90</v>
      </c>
      <c r="D36" s="2" t="s">
        <v>295</v>
      </c>
      <c r="E36" s="4" t="s">
        <v>91</v>
      </c>
      <c r="F36" s="3"/>
      <c r="G36" s="2">
        <f t="shared" si="0"/>
        <v>6</v>
      </c>
      <c r="H36" s="3" t="str">
        <f t="shared" si="2"/>
        <v>Vraagcode: VAW3200</v>
      </c>
      <c r="I36" s="3" t="str">
        <f t="shared" si="1"/>
        <v xml:space="preserve">Instructie: </v>
      </c>
      <c r="J36" s="3" t="s">
        <v>227</v>
      </c>
      <c r="K36" s="3" t="s">
        <v>228</v>
      </c>
      <c r="L36" s="2" t="s">
        <v>229</v>
      </c>
      <c r="M36" s="2" t="s">
        <v>230</v>
      </c>
    </row>
    <row r="37" spans="1:14" ht="25.15" customHeight="1">
      <c r="A37" s="2" t="s">
        <v>224</v>
      </c>
      <c r="B37" s="2" t="s">
        <v>68</v>
      </c>
      <c r="C37" s="2" t="s">
        <v>92</v>
      </c>
      <c r="D37" s="2" t="s">
        <v>296</v>
      </c>
      <c r="E37" s="4" t="s">
        <v>93</v>
      </c>
      <c r="F37" s="3"/>
      <c r="G37" s="2">
        <f t="shared" si="0"/>
        <v>5</v>
      </c>
      <c r="H37" s="3" t="str">
        <f t="shared" si="2"/>
        <v>Vraagcode: VAW3300</v>
      </c>
      <c r="I37" s="3" t="str">
        <f t="shared" ref="I37:I65" si="3">_xlfn.CONCAT("Instructie: ",F37)</f>
        <v xml:space="preserve">Instructie: </v>
      </c>
      <c r="J37" s="3" t="s">
        <v>227</v>
      </c>
      <c r="K37" s="3" t="s">
        <v>228</v>
      </c>
      <c r="L37" s="2" t="s">
        <v>232</v>
      </c>
    </row>
    <row r="38" spans="1:14" ht="25.15" customHeight="1">
      <c r="A38" s="2" t="s">
        <v>224</v>
      </c>
      <c r="B38" s="2" t="s">
        <v>68</v>
      </c>
      <c r="C38" s="2" t="s">
        <v>94</v>
      </c>
      <c r="D38" s="2" t="s">
        <v>297</v>
      </c>
      <c r="E38" s="4" t="s">
        <v>298</v>
      </c>
      <c r="F38" s="3"/>
      <c r="G38" s="2">
        <f t="shared" si="0"/>
        <v>6</v>
      </c>
      <c r="H38" s="3" t="str">
        <f t="shared" si="2"/>
        <v>Vraagcode: VAW3400</v>
      </c>
      <c r="I38" s="3" t="str">
        <f t="shared" si="3"/>
        <v xml:space="preserve">Instructie: </v>
      </c>
      <c r="J38" s="3" t="s">
        <v>227</v>
      </c>
      <c r="K38" s="3" t="s">
        <v>228</v>
      </c>
      <c r="L38" s="2" t="s">
        <v>245</v>
      </c>
      <c r="M38" s="2" t="s">
        <v>246</v>
      </c>
    </row>
    <row r="39" spans="1:14" ht="25.15" customHeight="1">
      <c r="A39" s="2" t="s">
        <v>224</v>
      </c>
      <c r="B39" s="2" t="s">
        <v>68</v>
      </c>
      <c r="C39" s="2" t="s">
        <v>96</v>
      </c>
      <c r="D39" s="2" t="s">
        <v>299</v>
      </c>
      <c r="E39" s="4" t="s">
        <v>73</v>
      </c>
      <c r="F39" s="3" t="s">
        <v>300</v>
      </c>
      <c r="G39" s="2">
        <f t="shared" si="0"/>
        <v>6</v>
      </c>
      <c r="H39" s="3" t="str">
        <f t="shared" si="2"/>
        <v>Vraagcode: VAW3500</v>
      </c>
      <c r="I39" s="3" t="str">
        <f t="shared" si="3"/>
        <v>Instructie: Wordt alleen gesteld aan de huurders die bij VAW3400 aangeven dat ze samen met een medewerker hebben gekeken of ze de woning goed achterlieten.</v>
      </c>
      <c r="J39" s="3" t="s">
        <v>227</v>
      </c>
      <c r="K39" s="3" t="s">
        <v>228</v>
      </c>
      <c r="L39" s="2" t="s">
        <v>229</v>
      </c>
      <c r="M39" s="2" t="s">
        <v>230</v>
      </c>
    </row>
    <row r="40" spans="1:14" ht="25.15" customHeight="1">
      <c r="A40" s="2" t="s">
        <v>224</v>
      </c>
      <c r="B40" s="2" t="s">
        <v>68</v>
      </c>
      <c r="C40" s="2" t="s">
        <v>97</v>
      </c>
      <c r="D40" s="2" t="s">
        <v>301</v>
      </c>
      <c r="E40" s="4" t="s">
        <v>98</v>
      </c>
      <c r="F40" s="3" t="s">
        <v>300</v>
      </c>
      <c r="G40" s="2">
        <f t="shared" si="0"/>
        <v>5</v>
      </c>
      <c r="H40" s="3" t="str">
        <f t="shared" si="2"/>
        <v>Vraagcode: VAW3600</v>
      </c>
      <c r="I40" s="3" t="str">
        <f t="shared" si="3"/>
        <v>Instructie: Wordt alleen gesteld aan de huurders die bij VAW3400 aangeven dat ze samen met een medewerker hebben gekeken of ze de woning goed achterlieten.</v>
      </c>
      <c r="J40" s="3" t="s">
        <v>227</v>
      </c>
      <c r="K40" s="3" t="s">
        <v>228</v>
      </c>
      <c r="L40" s="2" t="s">
        <v>232</v>
      </c>
    </row>
    <row r="41" spans="1:14" ht="25.15" customHeight="1">
      <c r="A41" s="2" t="s">
        <v>224</v>
      </c>
      <c r="B41" s="2" t="s">
        <v>68</v>
      </c>
      <c r="C41" s="2" t="s">
        <v>99</v>
      </c>
      <c r="D41" s="2" t="s">
        <v>302</v>
      </c>
      <c r="E41" s="4" t="s">
        <v>77</v>
      </c>
      <c r="F41" s="3" t="s">
        <v>300</v>
      </c>
      <c r="G41" s="2">
        <f t="shared" si="0"/>
        <v>6</v>
      </c>
      <c r="H41" s="3" t="str">
        <f t="shared" si="2"/>
        <v>Vraagcode: VAW3700</v>
      </c>
      <c r="I41" s="3" t="str">
        <f t="shared" si="3"/>
        <v>Instructie: Wordt alleen gesteld aan de huurders die bij VAW3400 aangeven dat ze samen met een medewerker hebben gekeken of ze de woning goed achterlieten.</v>
      </c>
      <c r="J41" s="3" t="s">
        <v>227</v>
      </c>
      <c r="K41" s="3" t="s">
        <v>228</v>
      </c>
      <c r="L41" s="2" t="s">
        <v>229</v>
      </c>
      <c r="M41" s="2" t="s">
        <v>230</v>
      </c>
    </row>
    <row r="42" spans="1:14" ht="25.15" customHeight="1">
      <c r="A42" s="2" t="s">
        <v>224</v>
      </c>
      <c r="B42" s="2" t="s">
        <v>68</v>
      </c>
      <c r="C42" s="2" t="s">
        <v>100</v>
      </c>
      <c r="D42" s="2" t="s">
        <v>303</v>
      </c>
      <c r="E42" s="4" t="s">
        <v>101</v>
      </c>
      <c r="F42" s="3" t="s">
        <v>300</v>
      </c>
      <c r="G42" s="2">
        <f t="shared" si="0"/>
        <v>5</v>
      </c>
      <c r="H42" s="3" t="str">
        <f t="shared" si="2"/>
        <v>Vraagcode: VAW3800</v>
      </c>
      <c r="I42" s="3" t="str">
        <f t="shared" si="3"/>
        <v>Instructie: Wordt alleen gesteld aan de huurders die bij VAW3400 aangeven dat ze samen met een medewerker hebben gekeken of ze de woning goed achterlieten.</v>
      </c>
      <c r="J42" s="3" t="s">
        <v>227</v>
      </c>
      <c r="K42" s="3" t="s">
        <v>228</v>
      </c>
      <c r="L42" s="2" t="s">
        <v>232</v>
      </c>
    </row>
    <row r="43" spans="1:14" ht="25.15" customHeight="1">
      <c r="A43" s="2" t="s">
        <v>224</v>
      </c>
      <c r="B43" s="2" t="s">
        <v>68</v>
      </c>
      <c r="C43" s="2" t="s">
        <v>102</v>
      </c>
      <c r="D43" s="2" t="s">
        <v>304</v>
      </c>
      <c r="E43" s="4" t="s">
        <v>27</v>
      </c>
      <c r="F43" s="3" t="s">
        <v>300</v>
      </c>
      <c r="G43" s="2">
        <f t="shared" si="0"/>
        <v>6</v>
      </c>
      <c r="H43" s="3" t="str">
        <f t="shared" si="2"/>
        <v>Vraagcode: VAW3900</v>
      </c>
      <c r="I43" s="3" t="str">
        <f t="shared" si="3"/>
        <v>Instructie: Wordt alleen gesteld aan de huurders die bij VAW3400 aangeven dat ze samen met een medewerker hebben gekeken of ze de woning goed achterlieten.</v>
      </c>
      <c r="J43" s="3" t="s">
        <v>227</v>
      </c>
      <c r="K43" s="3" t="s">
        <v>228</v>
      </c>
      <c r="L43" s="2" t="s">
        <v>229</v>
      </c>
      <c r="M43" s="2" t="s">
        <v>230</v>
      </c>
    </row>
    <row r="44" spans="1:14" ht="25.15" customHeight="1">
      <c r="A44" s="2" t="s">
        <v>224</v>
      </c>
      <c r="B44" s="2" t="s">
        <v>68</v>
      </c>
      <c r="C44" s="2" t="s">
        <v>103</v>
      </c>
      <c r="D44" s="2" t="s">
        <v>305</v>
      </c>
      <c r="E44" s="4" t="s">
        <v>104</v>
      </c>
      <c r="F44" s="3" t="s">
        <v>300</v>
      </c>
      <c r="G44" s="2">
        <f t="shared" si="0"/>
        <v>5</v>
      </c>
      <c r="H44" s="3" t="str">
        <f t="shared" si="2"/>
        <v>Vraagcode: VAW4000</v>
      </c>
      <c r="I44" s="3" t="str">
        <f t="shared" si="3"/>
        <v>Instructie: Wordt alleen gesteld aan de huurders die bij VAW3400 aangeven dat ze samen met een medewerker hebben gekeken of ze de woning goed achterlieten.</v>
      </c>
      <c r="J44" s="3" t="s">
        <v>227</v>
      </c>
      <c r="K44" s="3" t="s">
        <v>228</v>
      </c>
      <c r="L44" s="2" t="s">
        <v>232</v>
      </c>
    </row>
    <row r="45" spans="1:14" ht="25.15" customHeight="1">
      <c r="A45" s="2" t="s">
        <v>224</v>
      </c>
      <c r="B45" s="2" t="s">
        <v>68</v>
      </c>
      <c r="C45" s="2" t="s">
        <v>105</v>
      </c>
      <c r="D45" s="2" t="s">
        <v>306</v>
      </c>
      <c r="E45" s="4" t="s">
        <v>32</v>
      </c>
      <c r="F45" s="3" t="s">
        <v>300</v>
      </c>
      <c r="G45" s="2">
        <f t="shared" si="0"/>
        <v>6</v>
      </c>
      <c r="H45" s="3" t="str">
        <f t="shared" si="2"/>
        <v>Vraagcode: VAW4100</v>
      </c>
      <c r="I45" s="3" t="str">
        <f t="shared" si="3"/>
        <v>Instructie: Wordt alleen gesteld aan de huurders die bij VAW3400 aangeven dat ze samen met een medewerker hebben gekeken of ze de woning goed achterlieten.</v>
      </c>
      <c r="J45" s="3" t="s">
        <v>227</v>
      </c>
      <c r="K45" s="3" t="s">
        <v>228</v>
      </c>
      <c r="L45" s="2" t="s">
        <v>229</v>
      </c>
      <c r="M45" s="2" t="s">
        <v>230</v>
      </c>
    </row>
    <row r="46" spans="1:14" ht="25.15" customHeight="1">
      <c r="A46" s="2" t="s">
        <v>224</v>
      </c>
      <c r="B46" s="2" t="s">
        <v>68</v>
      </c>
      <c r="C46" s="2" t="s">
        <v>106</v>
      </c>
      <c r="D46" s="2" t="s">
        <v>307</v>
      </c>
      <c r="E46" s="1" t="s">
        <v>107</v>
      </c>
      <c r="F46" s="3" t="s">
        <v>300</v>
      </c>
      <c r="G46" s="2">
        <f t="shared" si="0"/>
        <v>5</v>
      </c>
      <c r="H46" s="3" t="str">
        <f t="shared" si="2"/>
        <v>Vraagcode: VAW4200</v>
      </c>
      <c r="I46" s="3" t="str">
        <f t="shared" si="3"/>
        <v>Instructie: Wordt alleen gesteld aan de huurders die bij VAW3400 aangeven dat ze samen met een medewerker hebben gekeken of ze de woning goed achterlieten.</v>
      </c>
      <c r="J46" s="3" t="s">
        <v>227</v>
      </c>
      <c r="K46" s="3" t="s">
        <v>228</v>
      </c>
      <c r="L46" s="2" t="s">
        <v>232</v>
      </c>
    </row>
    <row r="47" spans="1:14" ht="25.15" customHeight="1">
      <c r="A47" s="2" t="s">
        <v>224</v>
      </c>
      <c r="B47" s="2" t="s">
        <v>68</v>
      </c>
      <c r="C47" s="2" t="s">
        <v>108</v>
      </c>
      <c r="D47" s="2" t="s">
        <v>308</v>
      </c>
      <c r="E47" s="4" t="s">
        <v>37</v>
      </c>
      <c r="F47" s="3" t="s">
        <v>300</v>
      </c>
      <c r="G47" s="2">
        <f t="shared" si="0"/>
        <v>6</v>
      </c>
      <c r="H47" s="3" t="str">
        <f t="shared" si="2"/>
        <v>Vraagcode: VAW4300</v>
      </c>
      <c r="I47" s="3" t="str">
        <f t="shared" si="3"/>
        <v>Instructie: Wordt alleen gesteld aan de huurders die bij VAW3400 aangeven dat ze samen met een medewerker hebben gekeken of ze de woning goed achterlieten.</v>
      </c>
      <c r="J47" s="3" t="s">
        <v>227</v>
      </c>
      <c r="K47" s="3" t="s">
        <v>228</v>
      </c>
      <c r="L47" s="2" t="s">
        <v>229</v>
      </c>
      <c r="M47" s="2" t="s">
        <v>230</v>
      </c>
    </row>
    <row r="48" spans="1:14" ht="25.15" customHeight="1">
      <c r="A48" s="2" t="s">
        <v>224</v>
      </c>
      <c r="B48" s="2" t="s">
        <v>68</v>
      </c>
      <c r="C48" s="2" t="s">
        <v>109</v>
      </c>
      <c r="D48" s="2" t="s">
        <v>309</v>
      </c>
      <c r="E48" s="4" t="s">
        <v>110</v>
      </c>
      <c r="F48" s="3" t="s">
        <v>300</v>
      </c>
      <c r="G48" s="2">
        <f t="shared" si="0"/>
        <v>5</v>
      </c>
      <c r="H48" s="3" t="str">
        <f t="shared" si="2"/>
        <v>Vraagcode: VAW4400</v>
      </c>
      <c r="I48" s="3" t="str">
        <f t="shared" si="3"/>
        <v>Instructie: Wordt alleen gesteld aan de huurders die bij VAW3400 aangeven dat ze samen met een medewerker hebben gekeken of ze de woning goed achterlieten.</v>
      </c>
      <c r="J48" s="3" t="s">
        <v>227</v>
      </c>
      <c r="K48" s="3" t="s">
        <v>228</v>
      </c>
      <c r="L48" s="2" t="s">
        <v>232</v>
      </c>
    </row>
    <row r="49" spans="1:17" ht="25.15" customHeight="1">
      <c r="A49" s="2" t="s">
        <v>224</v>
      </c>
      <c r="B49" s="2" t="s">
        <v>68</v>
      </c>
      <c r="C49" s="2" t="s">
        <v>111</v>
      </c>
      <c r="D49" s="2" t="s">
        <v>310</v>
      </c>
      <c r="E49" s="4" t="s">
        <v>112</v>
      </c>
      <c r="F49" s="3" t="s">
        <v>300</v>
      </c>
      <c r="G49" s="2">
        <f t="shared" si="0"/>
        <v>7</v>
      </c>
      <c r="H49" s="3" t="str">
        <f t="shared" si="2"/>
        <v>Vraagcode: VAW4500</v>
      </c>
      <c r="I49" s="3" t="str">
        <f t="shared" si="3"/>
        <v>Instructie: Wordt alleen gesteld aan de huurders die bij VAW3400 aangeven dat ze samen met een medewerker hebben gekeken of ze de woning goed achterlieten.</v>
      </c>
      <c r="J49" s="3" t="s">
        <v>227</v>
      </c>
      <c r="K49" s="3" t="s">
        <v>228</v>
      </c>
      <c r="L49" s="2" t="s">
        <v>245</v>
      </c>
      <c r="M49" s="2" t="s">
        <v>246</v>
      </c>
      <c r="N49" s="2" t="s">
        <v>230</v>
      </c>
    </row>
    <row r="50" spans="1:17" ht="25.15" customHeight="1">
      <c r="A50" s="2" t="s">
        <v>224</v>
      </c>
      <c r="B50" s="2" t="s">
        <v>68</v>
      </c>
      <c r="C50" s="2" t="s">
        <v>113</v>
      </c>
      <c r="D50" s="2" t="s">
        <v>311</v>
      </c>
      <c r="E50" s="4" t="s">
        <v>114</v>
      </c>
      <c r="F50" s="3"/>
      <c r="G50" s="2">
        <f t="shared" si="0"/>
        <v>6</v>
      </c>
      <c r="H50" s="3" t="str">
        <f t="shared" si="2"/>
        <v>Vraagcode: VAW4600</v>
      </c>
      <c r="I50" s="3" t="str">
        <f t="shared" si="3"/>
        <v xml:space="preserve">Instructie: </v>
      </c>
      <c r="J50" s="3" t="s">
        <v>227</v>
      </c>
      <c r="K50" s="3" t="s">
        <v>228</v>
      </c>
      <c r="L50" s="2" t="s">
        <v>229</v>
      </c>
      <c r="M50" s="2" t="s">
        <v>230</v>
      </c>
    </row>
    <row r="51" spans="1:17" ht="25.15" customHeight="1">
      <c r="A51" s="2" t="s">
        <v>224</v>
      </c>
      <c r="B51" s="2" t="s">
        <v>68</v>
      </c>
      <c r="C51" s="2" t="s">
        <v>115</v>
      </c>
      <c r="D51" s="2" t="s">
        <v>312</v>
      </c>
      <c r="E51" s="4" t="s">
        <v>116</v>
      </c>
      <c r="F51" s="3"/>
      <c r="G51" s="2">
        <f t="shared" si="0"/>
        <v>5</v>
      </c>
      <c r="H51" s="3" t="str">
        <f t="shared" si="2"/>
        <v>Vraagcode: VAW4700</v>
      </c>
      <c r="I51" s="3" t="str">
        <f t="shared" si="3"/>
        <v xml:space="preserve">Instructie: </v>
      </c>
      <c r="J51" s="3" t="s">
        <v>227</v>
      </c>
      <c r="K51" s="3" t="s">
        <v>228</v>
      </c>
      <c r="L51" s="2" t="s">
        <v>232</v>
      </c>
    </row>
    <row r="52" spans="1:17" ht="25.15" customHeight="1">
      <c r="A52" s="2" t="s">
        <v>224</v>
      </c>
      <c r="B52" s="2" t="s">
        <v>117</v>
      </c>
      <c r="C52" s="2" t="s">
        <v>118</v>
      </c>
      <c r="D52" s="2" t="s">
        <v>313</v>
      </c>
      <c r="E52" s="4" t="s">
        <v>119</v>
      </c>
      <c r="F52" s="3"/>
      <c r="G52" s="2">
        <f t="shared" si="0"/>
        <v>9</v>
      </c>
      <c r="H52" s="3" t="str">
        <f t="shared" si="2"/>
        <v>Vraagcode: VSI5100</v>
      </c>
      <c r="I52" s="3" t="str">
        <f t="shared" si="3"/>
        <v xml:space="preserve">Instructie: </v>
      </c>
      <c r="J52" s="3" t="s">
        <v>227</v>
      </c>
      <c r="K52" s="3" t="s">
        <v>228</v>
      </c>
      <c r="L52" s="2" t="s">
        <v>314</v>
      </c>
      <c r="M52" s="2" t="s">
        <v>315</v>
      </c>
      <c r="N52" s="2" t="s">
        <v>316</v>
      </c>
      <c r="O52" s="2" t="s">
        <v>317</v>
      </c>
      <c r="P52" s="2" t="s">
        <v>246</v>
      </c>
    </row>
    <row r="53" spans="1:17" ht="25.15" customHeight="1">
      <c r="A53" s="2" t="s">
        <v>224</v>
      </c>
      <c r="B53" s="2" t="s">
        <v>117</v>
      </c>
      <c r="C53" s="2" t="s">
        <v>120</v>
      </c>
      <c r="D53" s="2" t="s">
        <v>318</v>
      </c>
      <c r="E53" s="4" t="s">
        <v>121</v>
      </c>
      <c r="F53" s="3" t="s">
        <v>319</v>
      </c>
      <c r="G53" s="2">
        <f t="shared" si="0"/>
        <v>6</v>
      </c>
      <c r="H53" s="3" t="str">
        <f t="shared" si="2"/>
        <v>Vraagcode: VSI5200</v>
      </c>
      <c r="I53" s="3" t="str">
        <f t="shared" si="3"/>
        <v>Instructie: Wordt alleen gesteld aan de huurders die bij VSI5100 aangeven dat ze de sleutel in een brievenbus of sleutelbox hebben ingeleverd.</v>
      </c>
      <c r="J53" s="3" t="s">
        <v>227</v>
      </c>
      <c r="K53" s="3" t="s">
        <v>228</v>
      </c>
      <c r="L53" s="2" t="s">
        <v>245</v>
      </c>
      <c r="M53" s="2" t="s">
        <v>246</v>
      </c>
    </row>
    <row r="54" spans="1:17" ht="25.15" customHeight="1">
      <c r="A54" s="2" t="s">
        <v>224</v>
      </c>
      <c r="B54" s="2" t="s">
        <v>117</v>
      </c>
      <c r="C54" s="2" t="s">
        <v>122</v>
      </c>
      <c r="D54" s="2" t="s">
        <v>320</v>
      </c>
      <c r="E54" s="4" t="s">
        <v>123</v>
      </c>
      <c r="F54" s="3" t="s">
        <v>321</v>
      </c>
      <c r="G54" s="2">
        <f t="shared" si="0"/>
        <v>6</v>
      </c>
      <c r="H54" s="3" t="str">
        <f t="shared" si="2"/>
        <v>Vraagcode: VSI5300</v>
      </c>
      <c r="I54" s="3" t="str">
        <f t="shared" si="3"/>
        <v>Instructie: Wordt alleen gesteld aan de huurders die bij VSI5100 aangeven dat ze de sleutel bij een medewerker hebben ingeleverd.</v>
      </c>
      <c r="J54" s="3" t="s">
        <v>227</v>
      </c>
      <c r="K54" s="3" t="s">
        <v>228</v>
      </c>
      <c r="L54" s="2" t="s">
        <v>229</v>
      </c>
      <c r="M54" s="2" t="s">
        <v>230</v>
      </c>
    </row>
    <row r="55" spans="1:17" ht="25.15" customHeight="1">
      <c r="A55" s="2" t="s">
        <v>224</v>
      </c>
      <c r="B55" s="2" t="s">
        <v>117</v>
      </c>
      <c r="C55" s="2" t="s">
        <v>124</v>
      </c>
      <c r="D55" s="2" t="s">
        <v>322</v>
      </c>
      <c r="E55" s="4" t="s">
        <v>125</v>
      </c>
      <c r="F55" s="3" t="s">
        <v>321</v>
      </c>
      <c r="G55" s="2">
        <f t="shared" si="0"/>
        <v>5</v>
      </c>
      <c r="H55" s="3" t="str">
        <f t="shared" si="2"/>
        <v>Vraagcode: VSI5400</v>
      </c>
      <c r="I55" s="3" t="str">
        <f t="shared" si="3"/>
        <v>Instructie: Wordt alleen gesteld aan de huurders die bij VSI5100 aangeven dat ze de sleutel bij een medewerker hebben ingeleverd.</v>
      </c>
      <c r="J55" s="3" t="s">
        <v>227</v>
      </c>
      <c r="K55" s="3" t="s">
        <v>228</v>
      </c>
      <c r="L55" s="2" t="s">
        <v>232</v>
      </c>
    </row>
    <row r="56" spans="1:17" ht="25.15" customHeight="1">
      <c r="A56" s="2" t="s">
        <v>224</v>
      </c>
      <c r="B56" s="2" t="s">
        <v>126</v>
      </c>
      <c r="C56" s="2" t="s">
        <v>127</v>
      </c>
      <c r="D56" s="2" t="s">
        <v>323</v>
      </c>
      <c r="E56" s="4" t="s">
        <v>324</v>
      </c>
      <c r="F56" s="3"/>
      <c r="G56" s="2">
        <f t="shared" si="0"/>
        <v>9</v>
      </c>
      <c r="H56" s="3" t="str">
        <f t="shared" si="2"/>
        <v>Vraagcode: VEI5500</v>
      </c>
      <c r="I56" s="3" t="str">
        <f t="shared" si="3"/>
        <v xml:space="preserve">Instructie: </v>
      </c>
      <c r="J56" s="3" t="s">
        <v>227</v>
      </c>
      <c r="K56" s="3" t="s">
        <v>228</v>
      </c>
      <c r="L56" s="2" t="s">
        <v>325</v>
      </c>
      <c r="M56" s="2" t="s">
        <v>326</v>
      </c>
      <c r="N56" s="2" t="s">
        <v>327</v>
      </c>
      <c r="O56" s="2" t="s">
        <v>281</v>
      </c>
      <c r="P56" s="2" t="s">
        <v>230</v>
      </c>
    </row>
    <row r="57" spans="1:17" ht="25.15" customHeight="1">
      <c r="A57" s="2" t="s">
        <v>224</v>
      </c>
      <c r="B57" s="2" t="s">
        <v>126</v>
      </c>
      <c r="C57" s="2" t="s">
        <v>129</v>
      </c>
      <c r="D57" s="2" t="s">
        <v>328</v>
      </c>
      <c r="E57" s="4" t="s">
        <v>329</v>
      </c>
      <c r="F57" s="3" t="s">
        <v>330</v>
      </c>
      <c r="G57" s="2">
        <f t="shared" si="0"/>
        <v>6</v>
      </c>
      <c r="H57" s="3" t="str">
        <f t="shared" si="2"/>
        <v>Vraagcode: VEI5600</v>
      </c>
      <c r="I57" s="3" t="str">
        <f t="shared" si="3"/>
        <v>Instructie: Wordt alleen gesteld aan de huurders die bij VEI5500 aangeven nog een eindafrekening te hebben gehad.</v>
      </c>
      <c r="J57" s="3" t="s">
        <v>227</v>
      </c>
      <c r="K57" s="3" t="s">
        <v>228</v>
      </c>
      <c r="L57" s="2" t="s">
        <v>229</v>
      </c>
      <c r="M57" s="2" t="s">
        <v>230</v>
      </c>
    </row>
    <row r="58" spans="1:17" ht="25.15" customHeight="1">
      <c r="A58" s="2" t="s">
        <v>224</v>
      </c>
      <c r="B58" s="2" t="s">
        <v>126</v>
      </c>
      <c r="C58" s="2" t="s">
        <v>131</v>
      </c>
      <c r="D58" s="2" t="s">
        <v>331</v>
      </c>
      <c r="E58" s="4" t="s">
        <v>132</v>
      </c>
      <c r="F58" s="3" t="s">
        <v>332</v>
      </c>
      <c r="G58" s="2">
        <f t="shared" si="0"/>
        <v>5</v>
      </c>
      <c r="H58" s="3" t="str">
        <f t="shared" si="2"/>
        <v>Vraagcode: VEI5700</v>
      </c>
      <c r="I58" s="3" t="str">
        <f t="shared" si="3"/>
        <v>Instructie: Wordt alleen gesteld aan de huurders die bij VEI5500 aangeven nog een eindrekening te hebben gehad.</v>
      </c>
      <c r="J58" s="3" t="s">
        <v>227</v>
      </c>
      <c r="K58" s="3" t="s">
        <v>228</v>
      </c>
      <c r="L58" s="2" t="s">
        <v>232</v>
      </c>
    </row>
    <row r="59" spans="1:17" ht="25.15" customHeight="1">
      <c r="A59" s="2" t="s">
        <v>224</v>
      </c>
      <c r="B59" s="2" t="s">
        <v>126</v>
      </c>
      <c r="C59" s="2" t="s">
        <v>133</v>
      </c>
      <c r="D59" s="2" t="s">
        <v>333</v>
      </c>
      <c r="E59" s="4" t="s">
        <v>134</v>
      </c>
      <c r="F59" s="3" t="s">
        <v>334</v>
      </c>
      <c r="G59" s="2">
        <f t="shared" si="0"/>
        <v>7</v>
      </c>
      <c r="H59" s="3" t="str">
        <f t="shared" si="2"/>
        <v>Vraagcode: VEI5800</v>
      </c>
      <c r="I59" s="3" t="str">
        <f t="shared" si="3"/>
        <v>Instructie: Wordt alleen gesteld aan de huurders die bij VEI5500 aangeven nog een eindafrekening te hebben gehad en dit ook wisten.</v>
      </c>
      <c r="J59" s="3" t="s">
        <v>227</v>
      </c>
      <c r="K59" s="3" t="s">
        <v>228</v>
      </c>
      <c r="L59" s="2" t="s">
        <v>245</v>
      </c>
      <c r="M59" s="2" t="s">
        <v>246</v>
      </c>
      <c r="N59" s="2" t="s">
        <v>230</v>
      </c>
    </row>
    <row r="60" spans="1:17" ht="25.15" customHeight="1">
      <c r="A60" s="2" t="s">
        <v>224</v>
      </c>
      <c r="B60" s="2" t="s">
        <v>126</v>
      </c>
      <c r="C60" s="2" t="s">
        <v>136</v>
      </c>
      <c r="D60" s="2" t="s">
        <v>335</v>
      </c>
      <c r="E60" s="4" t="s">
        <v>137</v>
      </c>
      <c r="F60" s="3"/>
      <c r="G60" s="2">
        <f t="shared" si="0"/>
        <v>6</v>
      </c>
      <c r="H60" s="3" t="str">
        <f t="shared" si="2"/>
        <v>Vraagcode: VEI5900</v>
      </c>
      <c r="I60" s="3" t="str">
        <f t="shared" si="3"/>
        <v xml:space="preserve">Instructie: </v>
      </c>
      <c r="J60" s="3" t="s">
        <v>227</v>
      </c>
      <c r="K60" s="3" t="s">
        <v>228</v>
      </c>
      <c r="L60" s="2" t="s">
        <v>245</v>
      </c>
      <c r="M60" s="2" t="s">
        <v>246</v>
      </c>
    </row>
    <row r="61" spans="1:17" ht="25.15" customHeight="1">
      <c r="A61" s="2" t="s">
        <v>224</v>
      </c>
      <c r="B61" s="2" t="s">
        <v>126</v>
      </c>
      <c r="C61" s="2" t="s">
        <v>138</v>
      </c>
      <c r="D61" s="2" t="s">
        <v>336</v>
      </c>
      <c r="E61" s="4" t="s">
        <v>139</v>
      </c>
      <c r="F61" s="3" t="s">
        <v>337</v>
      </c>
      <c r="G61" s="2">
        <f t="shared" si="0"/>
        <v>7</v>
      </c>
      <c r="H61" s="3" t="str">
        <f t="shared" si="2"/>
        <v>Vraagcode: VEI5950</v>
      </c>
      <c r="I61" s="3" t="str">
        <f t="shared" si="3"/>
        <v>Instructie: Wordt alleen gesteld aan de huurders die bij VEI5900 aangeven dat alles is geregeld voor de oude woning.</v>
      </c>
      <c r="J61" s="3" t="s">
        <v>227</v>
      </c>
      <c r="K61" s="3" t="s">
        <v>228</v>
      </c>
      <c r="L61" s="2" t="s">
        <v>245</v>
      </c>
      <c r="M61" s="2" t="s">
        <v>246</v>
      </c>
      <c r="N61" s="2" t="s">
        <v>230</v>
      </c>
    </row>
    <row r="62" spans="1:17" ht="25.15" customHeight="1">
      <c r="A62" s="2" t="s">
        <v>224</v>
      </c>
      <c r="B62" s="2" t="s">
        <v>140</v>
      </c>
      <c r="C62" s="2" t="s">
        <v>141</v>
      </c>
      <c r="D62" s="2" t="s">
        <v>338</v>
      </c>
      <c r="E62" s="4" t="s">
        <v>339</v>
      </c>
      <c r="F62" s="3"/>
      <c r="G62" s="2">
        <f t="shared" si="0"/>
        <v>10</v>
      </c>
      <c r="H62" s="3" t="str">
        <f t="shared" si="2"/>
        <v>Vraagcode: VOV6000</v>
      </c>
      <c r="I62" s="3" t="str">
        <f t="shared" si="3"/>
        <v xml:space="preserve">Instructie: </v>
      </c>
      <c r="J62" s="3" t="s">
        <v>227</v>
      </c>
      <c r="K62" s="3" t="s">
        <v>228</v>
      </c>
      <c r="L62" s="2" t="s">
        <v>340</v>
      </c>
      <c r="M62" s="2" t="s">
        <v>341</v>
      </c>
      <c r="N62" s="2" t="s">
        <v>342</v>
      </c>
      <c r="O62" s="2" t="s">
        <v>343</v>
      </c>
      <c r="P62" s="2" t="s">
        <v>344</v>
      </c>
      <c r="Q62" s="2" t="s">
        <v>230</v>
      </c>
    </row>
    <row r="63" spans="1:17" ht="25.15" customHeight="1">
      <c r="A63" s="2" t="s">
        <v>224</v>
      </c>
      <c r="B63" s="2" t="s">
        <v>140</v>
      </c>
      <c r="C63" s="2" t="s">
        <v>143</v>
      </c>
      <c r="D63" s="2" t="s">
        <v>345</v>
      </c>
      <c r="E63" s="4" t="s">
        <v>144</v>
      </c>
      <c r="F63" s="3"/>
      <c r="G63" s="2">
        <f t="shared" si="0"/>
        <v>5</v>
      </c>
      <c r="H63" s="3" t="str">
        <f t="shared" si="2"/>
        <v>Vraagcode: VOV6100</v>
      </c>
      <c r="I63" s="3" t="str">
        <f t="shared" si="3"/>
        <v xml:space="preserve">Instructie: </v>
      </c>
      <c r="J63" s="3" t="s">
        <v>227</v>
      </c>
      <c r="K63" s="3" t="s">
        <v>228</v>
      </c>
      <c r="L63" s="2" t="s">
        <v>232</v>
      </c>
    </row>
    <row r="64" spans="1:17" ht="25.15" customHeight="1">
      <c r="A64" s="2" t="s">
        <v>224</v>
      </c>
      <c r="B64" s="2" t="s">
        <v>140</v>
      </c>
      <c r="C64" s="2" t="s">
        <v>145</v>
      </c>
      <c r="D64" s="2" t="s">
        <v>346</v>
      </c>
      <c r="E64" s="4" t="s">
        <v>146</v>
      </c>
      <c r="F64" s="1"/>
      <c r="G64" s="2">
        <f t="shared" si="0"/>
        <v>5</v>
      </c>
      <c r="H64" s="3" t="str">
        <f t="shared" si="2"/>
        <v>Vraagcode: VOV6200</v>
      </c>
      <c r="I64" s="3" t="str">
        <f t="shared" si="3"/>
        <v xml:space="preserve">Instructie: </v>
      </c>
      <c r="J64" s="3" t="s">
        <v>227</v>
      </c>
      <c r="K64" s="3" t="s">
        <v>228</v>
      </c>
      <c r="L64" s="2" t="s">
        <v>232</v>
      </c>
    </row>
    <row r="65" spans="1:24" ht="25.15" customHeight="1">
      <c r="A65" s="2" t="s">
        <v>224</v>
      </c>
      <c r="B65" s="2" t="s">
        <v>140</v>
      </c>
      <c r="C65" s="2" t="s">
        <v>151</v>
      </c>
      <c r="D65" s="2" t="s">
        <v>347</v>
      </c>
      <c r="E65" s="1" t="s">
        <v>348</v>
      </c>
      <c r="F65" s="1"/>
      <c r="G65" s="2">
        <f t="shared" si="0"/>
        <v>16</v>
      </c>
      <c r="H65" s="3" t="str">
        <f t="shared" si="2"/>
        <v>Vraagcode: VOV6300</v>
      </c>
      <c r="I65" s="3" t="str">
        <f t="shared" si="3"/>
        <v xml:space="preserve">Instructie: </v>
      </c>
      <c r="J65" s="3" t="s">
        <v>227</v>
      </c>
      <c r="K65" s="3" t="s">
        <v>228</v>
      </c>
      <c r="L65" s="2" t="s">
        <v>349</v>
      </c>
      <c r="M65" s="2">
        <v>1</v>
      </c>
      <c r="N65" s="2">
        <v>2</v>
      </c>
      <c r="O65" s="2">
        <v>3</v>
      </c>
      <c r="P65" s="2">
        <v>4</v>
      </c>
      <c r="Q65" s="2">
        <v>5</v>
      </c>
      <c r="R65" s="2">
        <v>6</v>
      </c>
      <c r="S65" s="2">
        <v>7</v>
      </c>
      <c r="T65" s="2">
        <v>8</v>
      </c>
      <c r="U65" s="2">
        <v>9</v>
      </c>
      <c r="V65" s="2" t="s">
        <v>350</v>
      </c>
      <c r="W65" s="2" t="s">
        <v>230</v>
      </c>
    </row>
    <row r="66" spans="1:24" ht="25.15" customHeight="1">
      <c r="A66" s="2" t="s">
        <v>224</v>
      </c>
      <c r="B66" s="2" t="s">
        <v>140</v>
      </c>
      <c r="C66" s="2" t="s">
        <v>147</v>
      </c>
      <c r="D66" s="2" t="s">
        <v>351</v>
      </c>
      <c r="E66" s="4" t="s">
        <v>148</v>
      </c>
      <c r="F66" s="1"/>
      <c r="G66" s="2">
        <f t="shared" ref="G66:G88" si="4">COUNTA(H66:AD66)</f>
        <v>15</v>
      </c>
      <c r="H66" s="3" t="str">
        <f t="shared" si="2"/>
        <v>Vraagcode: VOV6400</v>
      </c>
      <c r="I66" s="3" t="str">
        <f t="shared" ref="I66:I88" si="5">_xlfn.CONCAT("Instructie: ",F66)</f>
        <v xml:space="preserve">Instructie: </v>
      </c>
      <c r="J66" s="3" t="s">
        <v>227</v>
      </c>
      <c r="K66" s="3" t="s">
        <v>228</v>
      </c>
      <c r="L66" s="2" t="s">
        <v>352</v>
      </c>
      <c r="M66" s="2" t="s">
        <v>353</v>
      </c>
      <c r="N66" s="2" t="s">
        <v>354</v>
      </c>
      <c r="O66" s="2" t="s">
        <v>355</v>
      </c>
      <c r="P66" s="2" t="s">
        <v>356</v>
      </c>
      <c r="Q66" s="2" t="s">
        <v>357</v>
      </c>
      <c r="R66" s="2" t="s">
        <v>358</v>
      </c>
      <c r="S66" s="2" t="s">
        <v>359</v>
      </c>
      <c r="T66" s="2" t="s">
        <v>360</v>
      </c>
      <c r="U66" s="2" t="s">
        <v>255</v>
      </c>
      <c r="V66" s="2" t="s">
        <v>230</v>
      </c>
    </row>
    <row r="67" spans="1:24" ht="25.15" customHeight="1">
      <c r="A67" s="2" t="s">
        <v>224</v>
      </c>
      <c r="B67" s="2" t="s">
        <v>140</v>
      </c>
      <c r="C67" s="2" t="s">
        <v>149</v>
      </c>
      <c r="D67" s="2" t="s">
        <v>361</v>
      </c>
      <c r="E67" s="4" t="s">
        <v>150</v>
      </c>
      <c r="F67" s="3"/>
      <c r="G67" s="2">
        <f t="shared" si="4"/>
        <v>5</v>
      </c>
      <c r="H67" s="3" t="str">
        <f t="shared" ref="H67:H88" si="6">_xlfn.CONCAT("Vraagcode: ",D67)</f>
        <v>Vraagcode: VOV6500</v>
      </c>
      <c r="I67" s="3" t="str">
        <f t="shared" si="5"/>
        <v xml:space="preserve">Instructie: </v>
      </c>
      <c r="J67" s="3" t="s">
        <v>227</v>
      </c>
      <c r="K67" s="3" t="s">
        <v>228</v>
      </c>
      <c r="L67" s="2" t="s">
        <v>232</v>
      </c>
    </row>
    <row r="68" spans="1:24" ht="25.15" customHeight="1">
      <c r="A68" s="2" t="s">
        <v>224</v>
      </c>
      <c r="B68" s="2" t="s">
        <v>154</v>
      </c>
      <c r="C68" s="2" t="s">
        <v>155</v>
      </c>
      <c r="D68" s="2" t="s">
        <v>362</v>
      </c>
      <c r="E68" s="3" t="s">
        <v>156</v>
      </c>
      <c r="F68" s="3" t="s">
        <v>363</v>
      </c>
      <c r="G68" s="2">
        <f t="shared" si="4"/>
        <v>6</v>
      </c>
      <c r="H68" s="3" t="str">
        <f t="shared" si="6"/>
        <v>Vraagcode: VON6600</v>
      </c>
      <c r="I68" s="3" t="str">
        <f t="shared" si="5"/>
        <v>Instructie: Wordt alleen gesteld aan de huurders die bij VAL0100, VAL0300, VOP1800, VAW2100, VAW3200, VAW3500 of VAW4600 een 5 of lager geven.</v>
      </c>
      <c r="J68" s="3" t="s">
        <v>227</v>
      </c>
      <c r="K68" s="3" t="s">
        <v>228</v>
      </c>
      <c r="L68" s="2" t="s">
        <v>245</v>
      </c>
      <c r="M68" s="2" t="s">
        <v>364</v>
      </c>
    </row>
    <row r="69" spans="1:24" ht="25.15" customHeight="1">
      <c r="A69" s="2" t="s">
        <v>224</v>
      </c>
      <c r="B69" s="2" t="s">
        <v>154</v>
      </c>
      <c r="C69" s="2" t="s">
        <v>158</v>
      </c>
      <c r="D69" s="2" t="s">
        <v>365</v>
      </c>
      <c r="E69" s="3" t="s">
        <v>159</v>
      </c>
      <c r="F69" s="3" t="s">
        <v>366</v>
      </c>
      <c r="G69" s="2">
        <f t="shared" si="4"/>
        <v>6</v>
      </c>
      <c r="H69" s="3" t="str">
        <f t="shared" si="6"/>
        <v>Vraagcode: VON6700</v>
      </c>
      <c r="I69" s="3" t="str">
        <f t="shared" si="5"/>
        <v>Instructie: Wordt alleen gesteld aan de huurders die bij VON6600 aangeven dat ze het de corporatie hebben laten weten dat ze niet tevreden zijn.</v>
      </c>
      <c r="J69" s="3" t="s">
        <v>227</v>
      </c>
      <c r="K69" s="3" t="s">
        <v>228</v>
      </c>
      <c r="L69" s="2" t="s">
        <v>229</v>
      </c>
      <c r="M69" s="2" t="s">
        <v>230</v>
      </c>
    </row>
    <row r="70" spans="1:24" ht="25.15" customHeight="1">
      <c r="A70" s="2" t="s">
        <v>224</v>
      </c>
      <c r="B70" s="2" t="s">
        <v>154</v>
      </c>
      <c r="C70" s="2" t="s">
        <v>160</v>
      </c>
      <c r="D70" s="2" t="s">
        <v>367</v>
      </c>
      <c r="E70" s="3" t="s">
        <v>161</v>
      </c>
      <c r="F70" s="3" t="s">
        <v>366</v>
      </c>
      <c r="G70" s="2">
        <f t="shared" si="4"/>
        <v>5</v>
      </c>
      <c r="H70" s="3" t="str">
        <f t="shared" si="6"/>
        <v>Vraagcode: VON6800</v>
      </c>
      <c r="I70" s="3" t="str">
        <f t="shared" si="5"/>
        <v>Instructie: Wordt alleen gesteld aan de huurders die bij VON6600 aangeven dat ze het de corporatie hebben laten weten dat ze niet tevreden zijn.</v>
      </c>
      <c r="J70" s="3" t="s">
        <v>227</v>
      </c>
      <c r="K70" s="3" t="s">
        <v>228</v>
      </c>
      <c r="L70" s="2" t="s">
        <v>232</v>
      </c>
    </row>
    <row r="71" spans="1:24" ht="25.15" customHeight="1">
      <c r="A71" s="2" t="s">
        <v>224</v>
      </c>
      <c r="B71" s="2" t="s">
        <v>154</v>
      </c>
      <c r="C71" s="2" t="s">
        <v>162</v>
      </c>
      <c r="D71" s="2" t="s">
        <v>368</v>
      </c>
      <c r="E71" s="3" t="s">
        <v>163</v>
      </c>
      <c r="F71" s="3" t="s">
        <v>366</v>
      </c>
      <c r="G71" s="2">
        <f t="shared" si="4"/>
        <v>7</v>
      </c>
      <c r="H71" s="3" t="str">
        <f t="shared" si="6"/>
        <v>Vraagcode: VON6900</v>
      </c>
      <c r="I71" s="3" t="str">
        <f t="shared" si="5"/>
        <v>Instructie: Wordt alleen gesteld aan de huurders die bij VON6600 aangeven dat ze het de corporatie hebben laten weten dat ze niet tevreden zijn.</v>
      </c>
      <c r="J71" s="3" t="s">
        <v>227</v>
      </c>
      <c r="K71" s="3" t="s">
        <v>228</v>
      </c>
      <c r="L71" s="2" t="s">
        <v>245</v>
      </c>
      <c r="M71" s="2" t="s">
        <v>246</v>
      </c>
      <c r="N71" s="2" t="s">
        <v>369</v>
      </c>
    </row>
    <row r="72" spans="1:24" ht="25.15" customHeight="1">
      <c r="A72" s="2" t="s">
        <v>224</v>
      </c>
      <c r="B72" s="2" t="s">
        <v>154</v>
      </c>
      <c r="C72" s="2" t="s">
        <v>165</v>
      </c>
      <c r="D72" s="2" t="s">
        <v>370</v>
      </c>
      <c r="E72" s="3" t="s">
        <v>166</v>
      </c>
      <c r="F72" s="3" t="s">
        <v>371</v>
      </c>
      <c r="G72" s="2">
        <f t="shared" si="4"/>
        <v>6</v>
      </c>
      <c r="H72" s="3" t="str">
        <f t="shared" si="6"/>
        <v>Vraagcode: VON7000</v>
      </c>
      <c r="I72" s="3" t="str">
        <f t="shared" si="5"/>
        <v>Instructie: Wordt niet gesteld aan de huurders die bij VON6900 aangeven dat ze nog niets hebben gehoord.</v>
      </c>
      <c r="J72" s="3" t="s">
        <v>227</v>
      </c>
      <c r="K72" s="3" t="s">
        <v>228</v>
      </c>
      <c r="L72" s="2" t="s">
        <v>229</v>
      </c>
      <c r="M72" s="2" t="s">
        <v>230</v>
      </c>
    </row>
    <row r="73" spans="1:24" ht="25.15" customHeight="1">
      <c r="A73" s="2" t="s">
        <v>224</v>
      </c>
      <c r="B73" s="2" t="s">
        <v>154</v>
      </c>
      <c r="C73" s="2" t="s">
        <v>168</v>
      </c>
      <c r="D73" s="2" t="s">
        <v>372</v>
      </c>
      <c r="E73" s="3" t="s">
        <v>169</v>
      </c>
      <c r="F73" s="3" t="s">
        <v>371</v>
      </c>
      <c r="G73" s="2">
        <f t="shared" si="4"/>
        <v>5</v>
      </c>
      <c r="H73" s="3" t="str">
        <f t="shared" si="6"/>
        <v>Vraagcode: VON7100</v>
      </c>
      <c r="I73" s="3" t="str">
        <f t="shared" si="5"/>
        <v>Instructie: Wordt niet gesteld aan de huurders die bij VON6900 aangeven dat ze nog niets hebben gehoord.</v>
      </c>
      <c r="J73" s="3" t="s">
        <v>227</v>
      </c>
      <c r="K73" s="3" t="s">
        <v>228</v>
      </c>
      <c r="L73" s="2" t="s">
        <v>232</v>
      </c>
    </row>
    <row r="74" spans="1:24" ht="25.15" customHeight="1">
      <c r="A74" s="2" t="s">
        <v>224</v>
      </c>
      <c r="B74" s="2" t="s">
        <v>154</v>
      </c>
      <c r="C74" s="2" t="s">
        <v>170</v>
      </c>
      <c r="D74" s="2" t="s">
        <v>373</v>
      </c>
      <c r="E74" s="3" t="s">
        <v>171</v>
      </c>
      <c r="F74" s="3" t="s">
        <v>371</v>
      </c>
      <c r="G74" s="2">
        <f t="shared" si="4"/>
        <v>8</v>
      </c>
      <c r="H74" s="3" t="str">
        <f t="shared" si="6"/>
        <v>Vraagcode: VON7200</v>
      </c>
      <c r="I74" s="3" t="str">
        <f t="shared" si="5"/>
        <v>Instructie: Wordt niet gesteld aan de huurders die bij VON6900 aangeven dat ze nog niets hebben gehoord.</v>
      </c>
      <c r="J74" s="3" t="s">
        <v>227</v>
      </c>
      <c r="K74" s="3" t="s">
        <v>228</v>
      </c>
      <c r="L74" s="2" t="s">
        <v>245</v>
      </c>
      <c r="M74" s="2" t="s">
        <v>246</v>
      </c>
      <c r="N74" s="2" t="s">
        <v>374</v>
      </c>
      <c r="O74" s="2" t="s">
        <v>230</v>
      </c>
    </row>
    <row r="75" spans="1:24" ht="25.15" customHeight="1">
      <c r="A75" s="2" t="s">
        <v>224</v>
      </c>
      <c r="B75" s="2" t="s">
        <v>154</v>
      </c>
      <c r="C75" s="2" t="s">
        <v>172</v>
      </c>
      <c r="D75" s="2" t="s">
        <v>375</v>
      </c>
      <c r="E75" s="3" t="s">
        <v>173</v>
      </c>
      <c r="F75" s="3" t="s">
        <v>376</v>
      </c>
      <c r="G75" s="2">
        <f t="shared" si="4"/>
        <v>9</v>
      </c>
      <c r="H75" s="3" t="str">
        <f t="shared" si="6"/>
        <v>Vraagcode: VON7300</v>
      </c>
      <c r="I75" s="3" t="str">
        <f t="shared" si="5"/>
        <v>Instructie: Wordt alleen gesteld aan de huurders die bij VON7200 aangeven dat er afspraken zijn gemaakt.</v>
      </c>
      <c r="J75" s="3" t="s">
        <v>227</v>
      </c>
      <c r="K75" s="3" t="s">
        <v>228</v>
      </c>
      <c r="L75" s="2" t="s">
        <v>245</v>
      </c>
      <c r="M75" s="2" t="s">
        <v>377</v>
      </c>
      <c r="N75" s="2" t="s">
        <v>246</v>
      </c>
      <c r="O75" s="2" t="s">
        <v>378</v>
      </c>
      <c r="P75" s="2" t="s">
        <v>230</v>
      </c>
    </row>
    <row r="76" spans="1:24" ht="25.15" customHeight="1">
      <c r="A76" s="2" t="s">
        <v>224</v>
      </c>
      <c r="B76" s="2" t="s">
        <v>154</v>
      </c>
      <c r="C76" s="2" t="s">
        <v>175</v>
      </c>
      <c r="D76" s="2" t="s">
        <v>379</v>
      </c>
      <c r="E76" s="3" t="s">
        <v>380</v>
      </c>
      <c r="F76" s="3" t="s">
        <v>371</v>
      </c>
      <c r="G76" s="2">
        <f t="shared" si="4"/>
        <v>8</v>
      </c>
      <c r="H76" s="3" t="str">
        <f t="shared" si="6"/>
        <v>Vraagcode: VON7400</v>
      </c>
      <c r="I76" s="3" t="str">
        <f t="shared" si="5"/>
        <v>Instructie: Wordt niet gesteld aan de huurders die bij VON6900 aangeven dat ze nog niets hebben gehoord.</v>
      </c>
      <c r="J76" s="3" t="s">
        <v>227</v>
      </c>
      <c r="K76" s="3" t="s">
        <v>228</v>
      </c>
      <c r="L76" s="2" t="s">
        <v>245</v>
      </c>
      <c r="M76" s="2" t="s">
        <v>381</v>
      </c>
      <c r="N76" s="2" t="s">
        <v>378</v>
      </c>
      <c r="O76" s="2" t="s">
        <v>230</v>
      </c>
    </row>
    <row r="77" spans="1:24" ht="25.15" customHeight="1">
      <c r="A77" s="2" t="s">
        <v>224</v>
      </c>
      <c r="B77" s="2" t="s">
        <v>154</v>
      </c>
      <c r="C77" s="2" t="s">
        <v>178</v>
      </c>
      <c r="D77" s="2" t="s">
        <v>382</v>
      </c>
      <c r="E77" s="3" t="s">
        <v>179</v>
      </c>
      <c r="F77" s="3" t="s">
        <v>366</v>
      </c>
      <c r="G77" s="2">
        <f t="shared" si="4"/>
        <v>5</v>
      </c>
      <c r="H77" s="3" t="str">
        <f t="shared" si="6"/>
        <v>Vraagcode: VON7500</v>
      </c>
      <c r="I77" s="3" t="str">
        <f t="shared" si="5"/>
        <v>Instructie: Wordt alleen gesteld aan de huurders die bij VON6600 aangeven dat ze het de corporatie hebben laten weten dat ze niet tevreden zijn.</v>
      </c>
      <c r="J77" s="3" t="s">
        <v>227</v>
      </c>
      <c r="K77" s="3" t="s">
        <v>228</v>
      </c>
      <c r="L77" s="2" t="s">
        <v>232</v>
      </c>
    </row>
    <row r="78" spans="1:24" ht="25.15" customHeight="1">
      <c r="A78" s="2" t="s">
        <v>224</v>
      </c>
      <c r="B78" s="2" t="s">
        <v>181</v>
      </c>
      <c r="C78" s="2" t="s">
        <v>182</v>
      </c>
      <c r="D78" s="2" t="s">
        <v>383</v>
      </c>
      <c r="E78" s="4" t="s">
        <v>384</v>
      </c>
      <c r="F78" s="3"/>
      <c r="G78" s="2">
        <f t="shared" si="4"/>
        <v>17</v>
      </c>
      <c r="H78" s="3" t="str">
        <f t="shared" si="6"/>
        <v>Vraagcode: VWB7600</v>
      </c>
      <c r="I78" s="3" t="str">
        <f t="shared" si="5"/>
        <v xml:space="preserve">Instructie: </v>
      </c>
      <c r="J78" s="3" t="s">
        <v>227</v>
      </c>
      <c r="K78" s="3" t="s">
        <v>228</v>
      </c>
      <c r="L78" s="2" t="s">
        <v>385</v>
      </c>
      <c r="M78" s="2" t="s">
        <v>386</v>
      </c>
      <c r="N78" s="2" t="s">
        <v>387</v>
      </c>
      <c r="O78" s="2" t="s">
        <v>388</v>
      </c>
      <c r="P78" s="2" t="s">
        <v>389</v>
      </c>
      <c r="Q78" s="2" t="s">
        <v>390</v>
      </c>
      <c r="R78" s="2" t="s">
        <v>391</v>
      </c>
      <c r="S78" s="2" t="s">
        <v>392</v>
      </c>
      <c r="T78" s="2" t="s">
        <v>393</v>
      </c>
      <c r="U78" s="2" t="s">
        <v>394</v>
      </c>
      <c r="V78" s="2" t="s">
        <v>395</v>
      </c>
      <c r="W78" s="2" t="s">
        <v>255</v>
      </c>
      <c r="X78" s="2" t="s">
        <v>230</v>
      </c>
    </row>
    <row r="79" spans="1:24" ht="25.15" customHeight="1">
      <c r="A79" s="2" t="s">
        <v>224</v>
      </c>
      <c r="B79" s="2" t="s">
        <v>181</v>
      </c>
      <c r="C79" s="2" t="s">
        <v>184</v>
      </c>
      <c r="D79" s="2" t="s">
        <v>396</v>
      </c>
      <c r="E79" s="4" t="s">
        <v>397</v>
      </c>
      <c r="F79" s="4"/>
      <c r="G79" s="2">
        <f t="shared" si="4"/>
        <v>6</v>
      </c>
      <c r="H79" s="3" t="str">
        <f t="shared" si="6"/>
        <v>Vraagcode: VWB7700</v>
      </c>
      <c r="I79" s="3" t="str">
        <f t="shared" si="5"/>
        <v xml:space="preserve">Instructie: </v>
      </c>
      <c r="J79" s="3" t="s">
        <v>227</v>
      </c>
      <c r="K79" s="3" t="s">
        <v>228</v>
      </c>
      <c r="L79" s="2" t="s">
        <v>229</v>
      </c>
      <c r="M79" s="2" t="s">
        <v>230</v>
      </c>
    </row>
    <row r="80" spans="1:24" ht="25.15" customHeight="1">
      <c r="A80" s="2" t="s">
        <v>224</v>
      </c>
      <c r="B80" s="2" t="s">
        <v>181</v>
      </c>
      <c r="C80" s="2" t="s">
        <v>187</v>
      </c>
      <c r="D80" s="2" t="s">
        <v>398</v>
      </c>
      <c r="E80" s="3" t="s">
        <v>399</v>
      </c>
      <c r="F80" s="3" t="s">
        <v>400</v>
      </c>
      <c r="G80" s="2">
        <f t="shared" si="4"/>
        <v>16</v>
      </c>
      <c r="H80" s="3" t="str">
        <f t="shared" si="6"/>
        <v>Vraagcode: VWB7800</v>
      </c>
      <c r="I80" s="3" t="str">
        <f t="shared" si="5"/>
        <v>Instructie: Wordt alleen gesteld aan de huurders die bij VWB7700 een 6 of lager geven.</v>
      </c>
      <c r="J80" s="3" t="s">
        <v>227</v>
      </c>
      <c r="K80" s="3" t="s">
        <v>228</v>
      </c>
      <c r="L80" s="2" t="s">
        <v>385</v>
      </c>
      <c r="M80" s="2" t="s">
        <v>386</v>
      </c>
      <c r="N80" s="2" t="s">
        <v>387</v>
      </c>
      <c r="O80" s="2" t="s">
        <v>388</v>
      </c>
      <c r="P80" s="2" t="s">
        <v>401</v>
      </c>
      <c r="Q80" s="2" t="s">
        <v>402</v>
      </c>
      <c r="R80" s="2" t="s">
        <v>403</v>
      </c>
      <c r="S80" s="2" t="s">
        <v>404</v>
      </c>
      <c r="T80" s="2" t="s">
        <v>405</v>
      </c>
      <c r="U80" s="2" t="s">
        <v>406</v>
      </c>
      <c r="V80" s="2" t="s">
        <v>255</v>
      </c>
      <c r="W80" s="2" t="s">
        <v>230</v>
      </c>
    </row>
    <row r="81" spans="1:22" ht="25.15" customHeight="1">
      <c r="A81" s="2" t="s">
        <v>224</v>
      </c>
      <c r="B81" s="2" t="s">
        <v>181</v>
      </c>
      <c r="C81" s="2" t="s">
        <v>190</v>
      </c>
      <c r="D81" s="2" t="s">
        <v>407</v>
      </c>
      <c r="E81" s="3" t="s">
        <v>399</v>
      </c>
      <c r="F81" s="3" t="s">
        <v>408</v>
      </c>
      <c r="G81" s="2">
        <f t="shared" si="4"/>
        <v>15</v>
      </c>
      <c r="H81" s="3" t="str">
        <f t="shared" si="6"/>
        <v>Vraagcode: VWB7900</v>
      </c>
      <c r="I81" s="3" t="str">
        <f t="shared" si="5"/>
        <v>Instructie: Wordt alleen gesteld aan de huurders die bij VWB7700 een 8 of hoger geven.</v>
      </c>
      <c r="J81" s="3" t="s">
        <v>227</v>
      </c>
      <c r="K81" s="3" t="s">
        <v>228</v>
      </c>
      <c r="L81" s="2" t="s">
        <v>409</v>
      </c>
      <c r="M81" s="2" t="s">
        <v>410</v>
      </c>
      <c r="N81" s="2" t="s">
        <v>411</v>
      </c>
      <c r="O81" s="2" t="s">
        <v>412</v>
      </c>
      <c r="P81" s="2" t="s">
        <v>413</v>
      </c>
      <c r="Q81" s="2" t="s">
        <v>414</v>
      </c>
      <c r="R81" s="2" t="s">
        <v>415</v>
      </c>
      <c r="S81" s="2" t="s">
        <v>416</v>
      </c>
      <c r="T81" s="2" t="s">
        <v>417</v>
      </c>
      <c r="U81" s="2" t="s">
        <v>255</v>
      </c>
      <c r="V81" s="2" t="s">
        <v>230</v>
      </c>
    </row>
    <row r="82" spans="1:22" ht="25.15" customHeight="1">
      <c r="A82" s="2" t="s">
        <v>224</v>
      </c>
      <c r="B82" s="2" t="s">
        <v>181</v>
      </c>
      <c r="C82" s="2" t="s">
        <v>192</v>
      </c>
      <c r="D82" s="2" t="s">
        <v>418</v>
      </c>
      <c r="E82" s="1" t="s">
        <v>419</v>
      </c>
      <c r="F82" s="1"/>
      <c r="G82" s="2">
        <f t="shared" si="4"/>
        <v>6</v>
      </c>
      <c r="H82" s="3" t="str">
        <f t="shared" si="6"/>
        <v>Vraagcode: VWB8000</v>
      </c>
      <c r="I82" s="3" t="str">
        <f t="shared" si="5"/>
        <v xml:space="preserve">Instructie: </v>
      </c>
      <c r="J82" s="3" t="s">
        <v>227</v>
      </c>
      <c r="K82" s="3" t="s">
        <v>228</v>
      </c>
      <c r="L82" s="2" t="s">
        <v>229</v>
      </c>
      <c r="M82" s="2" t="s">
        <v>230</v>
      </c>
    </row>
    <row r="83" spans="1:22" ht="25.15" customHeight="1">
      <c r="A83" s="2" t="s">
        <v>224</v>
      </c>
      <c r="B83" s="2" t="s">
        <v>181</v>
      </c>
      <c r="C83" s="2" t="s">
        <v>195</v>
      </c>
      <c r="D83" s="2" t="s">
        <v>420</v>
      </c>
      <c r="E83" s="3" t="s">
        <v>421</v>
      </c>
      <c r="F83" s="3" t="s">
        <v>422</v>
      </c>
      <c r="G83" s="2">
        <f t="shared" si="4"/>
        <v>15</v>
      </c>
      <c r="H83" s="3" t="str">
        <f t="shared" si="6"/>
        <v>Vraagcode: VWB8100</v>
      </c>
      <c r="I83" s="3" t="str">
        <f t="shared" si="5"/>
        <v>Instructie: Wordt alleen gesteld aan de huurders die bij VWB8000 een 6 of lager geven.</v>
      </c>
      <c r="J83" s="3" t="s">
        <v>227</v>
      </c>
      <c r="K83" s="3" t="s">
        <v>228</v>
      </c>
      <c r="L83" s="2" t="s">
        <v>423</v>
      </c>
      <c r="M83" s="2" t="s">
        <v>424</v>
      </c>
      <c r="N83" s="2" t="s">
        <v>425</v>
      </c>
      <c r="O83" s="2" t="s">
        <v>391</v>
      </c>
      <c r="P83" s="2" t="s">
        <v>426</v>
      </c>
      <c r="Q83" s="2" t="s">
        <v>427</v>
      </c>
      <c r="R83" s="2" t="s">
        <v>428</v>
      </c>
      <c r="S83" s="2" t="s">
        <v>429</v>
      </c>
      <c r="T83" s="2" t="s">
        <v>430</v>
      </c>
      <c r="U83" s="2" t="s">
        <v>255</v>
      </c>
      <c r="V83" s="2" t="s">
        <v>230</v>
      </c>
    </row>
    <row r="84" spans="1:22" ht="25.15" customHeight="1">
      <c r="A84" s="2" t="s">
        <v>224</v>
      </c>
      <c r="B84" s="2" t="s">
        <v>181</v>
      </c>
      <c r="C84" s="2" t="s">
        <v>198</v>
      </c>
      <c r="D84" s="2" t="s">
        <v>431</v>
      </c>
      <c r="E84" s="3" t="s">
        <v>421</v>
      </c>
      <c r="F84" s="3" t="s">
        <v>432</v>
      </c>
      <c r="G84" s="2">
        <f t="shared" si="4"/>
        <v>14</v>
      </c>
      <c r="H84" s="3" t="str">
        <f t="shared" si="6"/>
        <v>Vraagcode: VWB8200</v>
      </c>
      <c r="I84" s="3" t="str">
        <f t="shared" si="5"/>
        <v>Instructie: Wordt alleen gesteld aan de huurders die bij VWB8000 een 8 of hoger geven.</v>
      </c>
      <c r="J84" s="3" t="s">
        <v>227</v>
      </c>
      <c r="K84" s="3" t="s">
        <v>228</v>
      </c>
      <c r="L84" s="2" t="s">
        <v>433</v>
      </c>
      <c r="M84" s="2" t="s">
        <v>434</v>
      </c>
      <c r="N84" s="2" t="s">
        <v>435</v>
      </c>
      <c r="O84" s="2" t="s">
        <v>436</v>
      </c>
      <c r="P84" s="2" t="s">
        <v>437</v>
      </c>
      <c r="Q84" s="2" t="s">
        <v>438</v>
      </c>
      <c r="R84" s="2" t="s">
        <v>439</v>
      </c>
      <c r="S84" s="2" t="s">
        <v>440</v>
      </c>
      <c r="T84" s="2" t="s">
        <v>255</v>
      </c>
      <c r="U84" s="2" t="s">
        <v>230</v>
      </c>
    </row>
    <row r="85" spans="1:22" ht="25.15" customHeight="1">
      <c r="A85" s="2" t="s">
        <v>224</v>
      </c>
      <c r="B85" s="2" t="s">
        <v>441</v>
      </c>
      <c r="C85" s="2" t="s">
        <v>204</v>
      </c>
      <c r="D85" s="2" t="s">
        <v>442</v>
      </c>
      <c r="E85" s="1" t="s">
        <v>205</v>
      </c>
      <c r="F85" s="1"/>
      <c r="G85" s="2">
        <f t="shared" si="4"/>
        <v>8</v>
      </c>
      <c r="H85" s="3" t="str">
        <f t="shared" si="6"/>
        <v>Vraagcode: VAK8300</v>
      </c>
      <c r="I85" s="3" t="str">
        <f t="shared" si="5"/>
        <v xml:space="preserve">Instructie: </v>
      </c>
      <c r="J85" s="3" t="s">
        <v>227</v>
      </c>
      <c r="K85" s="3" t="s">
        <v>228</v>
      </c>
      <c r="L85" s="2" t="s">
        <v>443</v>
      </c>
      <c r="M85" s="2" t="s">
        <v>444</v>
      </c>
      <c r="N85" s="2" t="s">
        <v>445</v>
      </c>
      <c r="O85" s="2" t="s">
        <v>446</v>
      </c>
    </row>
    <row r="86" spans="1:22" ht="25.15" customHeight="1">
      <c r="A86" s="2" t="s">
        <v>224</v>
      </c>
      <c r="B86" s="2" t="s">
        <v>441</v>
      </c>
      <c r="C86" s="2" t="s">
        <v>207</v>
      </c>
      <c r="D86" s="2" t="s">
        <v>447</v>
      </c>
      <c r="E86" s="1" t="s">
        <v>448</v>
      </c>
      <c r="F86" s="1"/>
      <c r="G86" s="2">
        <f t="shared" si="4"/>
        <v>5</v>
      </c>
      <c r="H86" s="3" t="str">
        <f t="shared" si="6"/>
        <v>Vraagcode: VAK8400</v>
      </c>
      <c r="I86" s="3" t="str">
        <f t="shared" si="5"/>
        <v xml:space="preserve">Instructie: </v>
      </c>
      <c r="J86" s="3" t="s">
        <v>227</v>
      </c>
      <c r="K86" s="3" t="s">
        <v>228</v>
      </c>
      <c r="L86" s="2" t="s">
        <v>449</v>
      </c>
    </row>
    <row r="87" spans="1:22" ht="25.15" customHeight="1">
      <c r="A87" s="2" t="s">
        <v>224</v>
      </c>
      <c r="B87" s="2" t="s">
        <v>441</v>
      </c>
      <c r="C87" s="2" t="s">
        <v>210</v>
      </c>
      <c r="D87" s="2" t="s">
        <v>450</v>
      </c>
      <c r="E87" s="1" t="s">
        <v>211</v>
      </c>
      <c r="F87" s="1"/>
      <c r="G87" s="2">
        <f t="shared" si="4"/>
        <v>10</v>
      </c>
      <c r="H87" s="3" t="str">
        <f t="shared" si="6"/>
        <v>Vraagcode: VAK8500</v>
      </c>
      <c r="I87" s="3" t="str">
        <f t="shared" si="5"/>
        <v xml:space="preserve">Instructie: </v>
      </c>
      <c r="J87" s="3" t="s">
        <v>227</v>
      </c>
      <c r="K87" s="3" t="s">
        <v>228</v>
      </c>
      <c r="L87" s="2" t="s">
        <v>451</v>
      </c>
      <c r="M87" s="2" t="s">
        <v>452</v>
      </c>
      <c r="N87" s="2" t="s">
        <v>453</v>
      </c>
      <c r="O87" s="2" t="s">
        <v>454</v>
      </c>
      <c r="P87" s="2" t="s">
        <v>255</v>
      </c>
      <c r="Q87" s="2" t="s">
        <v>446</v>
      </c>
    </row>
    <row r="88" spans="1:22" ht="25.15" customHeight="1">
      <c r="A88" s="2" t="s">
        <v>224</v>
      </c>
      <c r="B88" s="2" t="s">
        <v>455</v>
      </c>
      <c r="C88" s="2" t="s">
        <v>213</v>
      </c>
      <c r="D88" s="2" t="s">
        <v>456</v>
      </c>
      <c r="E88" s="3" t="s">
        <v>457</v>
      </c>
      <c r="F88" s="3"/>
      <c r="G88" s="2">
        <f t="shared" si="4"/>
        <v>6</v>
      </c>
      <c r="H88" s="3" t="str">
        <f t="shared" si="6"/>
        <v>Vraagcode: VAN8600</v>
      </c>
      <c r="I88" s="3" t="str">
        <f t="shared" si="5"/>
        <v xml:space="preserve">Instructie: </v>
      </c>
      <c r="J88" s="3" t="s">
        <v>227</v>
      </c>
      <c r="K88" s="3" t="s">
        <v>228</v>
      </c>
      <c r="L88" s="2" t="s">
        <v>245</v>
      </c>
      <c r="M88" s="2" t="s">
        <v>246</v>
      </c>
    </row>
  </sheetData>
  <phoneticPr fontId="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60e1e4e-9f14-4b38-8b4a-7c12312fcced" xsi:nil="true"/>
    <lcf76f155ced4ddcb4097134ff3c332f xmlns="98e67d65-e3f8-42c1-b21b-2e50d3ad5ce5">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7232583A9C83744B97E476725BEEA55" ma:contentTypeVersion="21" ma:contentTypeDescription="Een nieuw document maken." ma:contentTypeScope="" ma:versionID="7e222d4bf957b71855713c400bdaf997">
  <xsd:schema xmlns:xsd="http://www.w3.org/2001/XMLSchema" xmlns:xs="http://www.w3.org/2001/XMLSchema" xmlns:p="http://schemas.microsoft.com/office/2006/metadata/properties" xmlns:ns2="dc341370-e0d0-48f3-a982-c639cafed953" xmlns:ns3="f60e1e4e-9f14-4b38-8b4a-7c12312fcced" xmlns:ns4="98e67d65-e3f8-42c1-b21b-2e50d3ad5ce5" targetNamespace="http://schemas.microsoft.com/office/2006/metadata/properties" ma:root="true" ma:fieldsID="ad3f71ad7005102f192a53f21bc21c11" ns2:_="" ns3:_="" ns4:_="">
    <xsd:import namespace="dc341370-e0d0-48f3-a982-c639cafed953"/>
    <xsd:import namespace="f60e1e4e-9f14-4b38-8b4a-7c12312fcced"/>
    <xsd:import namespace="98e67d65-e3f8-42c1-b21b-2e50d3ad5ce5"/>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element ref="ns2:SharingHintHash" minOccurs="0"/>
                <xsd:element ref="ns2: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3: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341370-e0d0-48f3-a982-c639cafed953"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Hint-hash delen" ma:internalName="SharingHintHash" ma:readOnly="true">
      <xsd:simpleType>
        <xsd:restriction base="dms:Text"/>
      </xsd:simple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0e1e4e-9f14-4b38-8b4a-7c12312fcced" elementFormDefault="qualified">
    <xsd:import namespace="http://schemas.microsoft.com/office/2006/documentManagement/types"/>
    <xsd:import namespace="http://schemas.microsoft.com/office/infopath/2007/PartnerControls"/>
    <xsd:element name="_dlc_DocId" ma:index="9" nillable="true" ma:displayName="Waarde van de document-id" ma:description="De waarde van de document-id die aan dit item is toegewezen." ma:internalName="_dlc_DocId" ma:readOnly="true">
      <xsd:simpleType>
        <xsd:restriction base="dms:Text"/>
      </xsd:simpleType>
    </xsd:element>
    <xsd:element name="_dlc_DocIdUrl" ma:index="10"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2c8bf437-5ea7-4a70-83e8-e3bd08aa3eca}" ma:internalName="TaxCatchAll" ma:showField="CatchAllData" ma:web="f60e1e4e-9f14-4b38-8b4a-7c12312fcc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e67d65-e3f8-42c1-b21b-2e50d3ad5ce5"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Afbeeldingtags" ma:readOnly="false" ma:fieldId="{5cf76f15-5ced-4ddc-b409-7134ff3c332f}" ma:taxonomyMulti="true" ma:sspId="a7237ab0-c086-4b4c-a5e4-1748a2539a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C14F22-79D4-4EB2-88CA-0EF006590259}"/>
</file>

<file path=customXml/itemProps2.xml><?xml version="1.0" encoding="utf-8"?>
<ds:datastoreItem xmlns:ds="http://schemas.openxmlformats.org/officeDocument/2006/customXml" ds:itemID="{7F8E0108-3797-44F3-AC92-E1CD1DBC3477}"/>
</file>

<file path=customXml/itemProps3.xml><?xml version="1.0" encoding="utf-8"?>
<ds:datastoreItem xmlns:ds="http://schemas.openxmlformats.org/officeDocument/2006/customXml" ds:itemID="{2E724FB0-0C65-4CE7-A69B-9DBD26D49F01}"/>
</file>

<file path=customXml/itemProps4.xml><?xml version="1.0" encoding="utf-8"?>
<ds:datastoreItem xmlns:ds="http://schemas.openxmlformats.org/officeDocument/2006/customXml" ds:itemID="{58BC62AC-AED0-4A30-9C39-0036DB02D6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Chantal van den Boorn</dc:creator>
  <cp:keywords/>
  <dc:description/>
  <cp:lastModifiedBy>Rhea van Leeuwen</cp:lastModifiedBy>
  <cp:revision/>
  <dcterms:created xsi:type="dcterms:W3CDTF">2021-10-18T06:48:22Z</dcterms:created>
  <dcterms:modified xsi:type="dcterms:W3CDTF">2024-02-22T12:38:54Z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0x010100E7232583A9C83744B97E476725BEEA55</vt:lpwstr>
  </property>
  <property fmtid="{D5CDD505-2E9C-101B-9397-08002B2CF9AE}" pid="3" name="MediaServiceImageTags">
    <vt:lpwstr/>
  </property>
</Properties>
</file>